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M\DM_Files\07_WWW PKO TFI\01_Pliki do publikacji\19_Bilans sprzedaży\2023\luty\"/>
    </mc:Choice>
  </mc:AlternateContent>
  <bookViews>
    <workbookView xWindow="0" yWindow="0" windowWidth="18870" windowHeight="7710"/>
  </bookViews>
  <sheets>
    <sheet name="Arkusz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 l="1"/>
  <c r="E10" i="1"/>
  <c r="E8" i="1"/>
  <c r="D9" i="1"/>
  <c r="D10" i="1"/>
  <c r="D8" i="1"/>
</calcChain>
</file>

<file path=xl/sharedStrings.xml><?xml version="1.0" encoding="utf-8"?>
<sst xmlns="http://schemas.openxmlformats.org/spreadsheetml/2006/main" count="14" uniqueCount="14">
  <si>
    <t>Nazwa Funduszu/Subfunduszu</t>
  </si>
  <si>
    <t>Miesiąc</t>
  </si>
  <si>
    <t>Identyfikator IZFiA</t>
  </si>
  <si>
    <t>AKTYWA [PLN]</t>
  </si>
  <si>
    <t>Saldo netto [PLN]</t>
  </si>
  <si>
    <t>GAMMA</t>
  </si>
  <si>
    <t>KBC011</t>
  </si>
  <si>
    <t>mFundusz Konserwatywny - sfio</t>
  </si>
  <si>
    <t>KBC010</t>
  </si>
  <si>
    <t>ALFA SFIO</t>
  </si>
  <si>
    <t>KBC009</t>
  </si>
  <si>
    <t>Materiał informacyjny</t>
  </si>
  <si>
    <r>
      <rPr>
        <b/>
        <sz val="10"/>
        <color theme="1"/>
        <rFont val="PKO Bank Polski Rg"/>
        <charset val="238"/>
      </rPr>
      <t>Niniejszy materiał ma charakter wyłącznie informacyjny</t>
    </r>
    <r>
      <rPr>
        <sz val="10"/>
        <color theme="1"/>
        <rFont val="PKO Bank Polski Rg"/>
        <charset val="238"/>
      </rPr>
      <t xml:space="preserve">, dane w nim podane nie stanowią oferty w rozumieniu art. 66 Kodeksu cywilnego, jak również usługi doradztwa inwestycyjnego oraz udzielania rekomendacji dotyczących instrumentów finansowych lub ich emitentów w rozumieniu ustawy o obrocie instrumentami finansowymi, a także nie są formą świadczenia doradztwa podatkowego, ani pomocy prawnej.
PKO TFI S.A. publikuje wartość aktywów netto oraz saldo nabyć i umorzeń jednostek uczestnictwa zarządzanych przez siebie funduszy w związku z projektem „Dobre Praktyki Informacyjne” prowadzonym przez Analizy Online we współpracy z Izbą Zarządzających Funduszami i Aktywami. Publikując saldo nabyć i umorzeń jednostek uczestnictwa PKO TFI uwzględnia wartości wynikające z przeniesień oraz konwersji jednostek uczestnictwa. 
Inwestowanie w fundusze wiąże się z nabyciem jednostek uczestnictwa. Fundusze nie gwarantują realizacji założonego celu inwestycyjnego, ani uzyskania określonego wyniku inwestycyjnego. Należy liczyć się z możliwością utraty przynajmniej części wpłaconych środków. Szczegółowy opis czynników ryzyka związanych z inwestowaniem w Fundusz znajduje się w prospekcie informacyjnym dostępnym u dystrybutorów i na stronie internetowej www.pkotfi.pl pod linkiem www.pkotfi.pl/dokumenty-do-pobrania/prospekty-informacyjne/  oraz w Dokumencie zawierajacym kluczowe informacje (KID) dostępnym na stronie www.pkotfi.pl/dokumenty-do-pobrania/kid/. Zarówno prospekt informacyjny, jak i KID dostępne są wyłącznie w języku polskim. Streszczenie praw inwestorów funduszu inwestycyjnego zostało zawarte w odpowiednich postanowieniach prospektu informacyjnego w rozdziale III Prawa Uczestników Funduszu. Streszczenie praw inwestorów dostępne jest w języku polskim. Lista dystrybutorów dostępna jest pod numerem infolinii 801 32 32 80. Przed dokonaniem inwestycji, należy zapoznać się z treścią prospektu informacyjnego i KID Funduszu. Informacje o pobieranych opłatach manipulacyjnych znajdują się w Tabeli Opłat dostępnej u dystrybutorów i na stronie internetowej https://www.pkotfi.pl/tabela-oplat/. 
Fundusze mogą lokować powyżej 35% wartości aktywów funduszu/subfunduszu w papiery wartościowe emitowane przez Skarb Państwa, Narodowy Bank Polski, jednostkę samorządu terytorialnego, państwo członkowskie Unii Europejskiej, jednostkę samorządu terytorialnego państwa członkowskiego, państwo należące do OECD lub międzynarodową instytucję finansową, której członkiem jest Rzeczpospolita Polska lub co najmniej jedno państwo członkowskie.
W zależności od przyjętej przez fundusz inwestycyjny polityki inwestycyjnej fundusze mogą lokować większość aktywów w inne kategorie lokat niż papiery wartościowe lub instrumenty rynku pieniężnego. </t>
    </r>
    <r>
      <rPr>
        <b/>
        <sz val="10"/>
        <color theme="1"/>
        <rFont val="PKO Bank Polski Rg"/>
        <charset val="238"/>
      </rPr>
      <t>Ponadto ze względu na skład portfela oraz realizowaną strategię zarządzania, wartość jednostki uczestnictwa może podlegać umiarkowanej, dużej lub bardzo dużej zmienności.</t>
    </r>
    <r>
      <rPr>
        <sz val="10"/>
        <color theme="1"/>
        <rFont val="PKO Bank Polski Rg"/>
        <charset val="238"/>
      </rPr>
      <t xml:space="preserve">
PKO TFI S.A. działa na podstawie zezwolenia Komisji Nadzoru Finansowego. Spółka zarejestrowana w rejestrze przedsiębiorców prowadzonym przez Sąd Rejonowy dla m.st. Warszawy, XIII Wydział Gospodarczy Krajowego Rejestru Sądowego pod numerem 0000019384. Kapitał zakładowy 18 460 400 złotych. NIP 526-17-88-449. Wszelkie dodatkowe informacje są przekazywane na indywidualne żądanie.
</t>
    </r>
  </si>
  <si>
    <t>Bilans sprzedaży funduszy FIO i SFIO zarządzaych przez PKO TFI (dane aktualne na dzień 28.02.2023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</si>
</sst>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PKO Bank Polski Rg"/>
      <family val="2"/>
      <charset val="238"/>
    </font>
    <font>
      <sz val="9"/>
      <name val="Arial"/>
      <family val="2"/>
      <charset val="238"/>
    </font>
    <font>
      <sz val="10"/>
      <name val="Verdana"/>
      <family val="2"/>
      <charset val="238"/>
    </font>
    <font>
      <sz val="10"/>
      <color theme="1"/>
      <name val="PKO Bank Polski Rg"/>
      <charset val="238"/>
    </font>
    <font>
      <b/>
      <sz val="10"/>
      <color theme="1"/>
      <name val="PKO Bank Polski Rg"/>
      <charset val="238"/>
    </font>
    <font>
      <b/>
      <sz val="10"/>
      <name val="PKO Bank Polski"/>
      <family val="2"/>
      <charset val="238"/>
    </font>
    <font>
      <sz val="10"/>
      <name val="PKO Bank Polski"/>
      <family val="2"/>
      <charset val="238"/>
    </font>
    <font>
      <sz val="10"/>
      <name val="PKO Bank Polski Rg"/>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alignment vertical="center"/>
    </xf>
  </cellStyleXfs>
  <cellXfs count="17">
    <xf numFmtId="0" fontId="0" fillId="0" borderId="0" xfId="0"/>
    <xf numFmtId="0" fontId="0" fillId="0" borderId="0" xfId="0" applyAlignment="1">
      <alignment horizontal="center"/>
    </xf>
    <xf numFmtId="0" fontId="3" fillId="0" borderId="0" xfId="0" applyFont="1" applyAlignment="1">
      <alignment vertical="center" wrapText="1"/>
    </xf>
    <xf numFmtId="0" fontId="2" fillId="3" borderId="2" xfId="1" applyFont="1" applyFill="1" applyBorder="1" applyAlignment="1">
      <alignment vertical="center"/>
    </xf>
    <xf numFmtId="0" fontId="2" fillId="3" borderId="2" xfId="1" applyFont="1" applyFill="1" applyBorder="1" applyAlignment="1">
      <alignment horizontal="center" vertical="center"/>
    </xf>
    <xf numFmtId="14" fontId="2" fillId="0" borderId="2" xfId="1" applyNumberFormat="1" applyFont="1" applyBorder="1" applyAlignment="1">
      <alignment vertical="center"/>
    </xf>
    <xf numFmtId="4" fontId="2" fillId="0" borderId="2" xfId="1" applyNumberFormat="1" applyFont="1" applyBorder="1" applyAlignment="1">
      <alignment vertical="center"/>
    </xf>
    <xf numFmtId="4" fontId="2" fillId="2" borderId="2" xfId="1" applyNumberFormat="1" applyFont="1" applyFill="1" applyBorder="1" applyAlignment="1">
      <alignment vertical="center"/>
    </xf>
    <xf numFmtId="0" fontId="5" fillId="0" borderId="1" xfId="1" applyFont="1" applyFill="1" applyBorder="1" applyAlignment="1">
      <alignment horizontal="center"/>
    </xf>
    <xf numFmtId="4" fontId="5" fillId="0" borderId="1" xfId="1" applyNumberFormat="1" applyFont="1" applyFill="1" applyBorder="1" applyAlignment="1">
      <alignment horizontal="center"/>
    </xf>
    <xf numFmtId="4" fontId="5" fillId="2" borderId="1" xfId="1" applyNumberFormat="1" applyFont="1" applyFill="1" applyBorder="1" applyAlignment="1">
      <alignment horizontal="center"/>
    </xf>
    <xf numFmtId="0" fontId="6" fillId="3" borderId="1" xfId="1" applyFont="1" applyFill="1" applyBorder="1" applyAlignment="1">
      <alignment vertical="center"/>
    </xf>
    <xf numFmtId="0" fontId="6" fillId="3" borderId="1" xfId="1" applyFont="1" applyFill="1" applyBorder="1" applyAlignment="1">
      <alignment horizontal="center" vertical="center"/>
    </xf>
    <xf numFmtId="14" fontId="6" fillId="0" borderId="1" xfId="1" applyNumberFormat="1" applyFont="1" applyBorder="1" applyAlignment="1">
      <alignment vertical="center"/>
    </xf>
    <xf numFmtId="4" fontId="6" fillId="0" borderId="1" xfId="1" applyNumberFormat="1" applyFont="1" applyFill="1" applyBorder="1" applyAlignment="1"/>
    <xf numFmtId="4" fontId="7" fillId="3" borderId="1" xfId="1" applyNumberFormat="1" applyFont="1" applyFill="1" applyBorder="1" applyAlignment="1"/>
    <xf numFmtId="0" fontId="3" fillId="0" borderId="0" xfId="0" applyFont="1" applyBorder="1" applyAlignment="1">
      <alignment horizontal="left" vertical="top" wrapText="1"/>
    </xf>
  </cellXfs>
  <cellStyles count="2">
    <cellStyle name="˙˙˙" xfId="1"/>
    <cellStyle name="Normalny"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334432</xdr:colOff>
      <xdr:row>1</xdr:row>
      <xdr:rowOff>42334</xdr:rowOff>
    </xdr:from>
    <xdr:to>
      <xdr:col>5</xdr:col>
      <xdr:colOff>109204</xdr:colOff>
      <xdr:row>4</xdr:row>
      <xdr:rowOff>146262</xdr:rowOff>
    </xdr:to>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60682" y="243417"/>
          <a:ext cx="956119" cy="707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KO_TFI_Formularz_luty23.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ow r="1">
          <cell r="A1" t="str">
            <v>Fund_Name</v>
          </cell>
          <cell r="B1" t="str">
            <v>ID</v>
          </cell>
          <cell r="C1" t="str">
            <v>DateMast</v>
          </cell>
          <cell r="D1" t="str">
            <v>Fund_Code</v>
          </cell>
          <cell r="E1" t="str">
            <v>NAV</v>
          </cell>
          <cell r="F1" t="str">
            <v>FlowIn</v>
          </cell>
          <cell r="G1" t="str">
            <v>FlowOut</v>
          </cell>
          <cell r="H1" t="str">
            <v>Fund_Name</v>
          </cell>
        </row>
        <row r="2">
          <cell r="A2" t="str">
            <v>PKO Obligacji Samorządowych</v>
          </cell>
          <cell r="B2">
            <v>1</v>
          </cell>
          <cell r="C2">
            <v>44985</v>
          </cell>
          <cell r="D2" t="str">
            <v>PKO075</v>
          </cell>
          <cell r="E2">
            <v>1489532583.8299999</v>
          </cell>
          <cell r="F2">
            <v>908613.71</v>
          </cell>
          <cell r="G2">
            <v>-56286354.280000001</v>
          </cell>
          <cell r="H2" t="str">
            <v>PKO Obligacji Samorządowych</v>
          </cell>
          <cell r="I2">
            <v>-55377740.57</v>
          </cell>
        </row>
        <row r="3">
          <cell r="A3" t="str">
            <v>PKO Obligacji Samorządowych II</v>
          </cell>
          <cell r="B3">
            <v>2</v>
          </cell>
          <cell r="C3">
            <v>44985</v>
          </cell>
          <cell r="D3" t="str">
            <v>PKO073</v>
          </cell>
          <cell r="E3">
            <v>725896432.42000008</v>
          </cell>
          <cell r="F3">
            <v>0</v>
          </cell>
          <cell r="G3">
            <v>-23534752.829999998</v>
          </cell>
          <cell r="H3" t="str">
            <v>PKO Obligacji Samorządowych II</v>
          </cell>
          <cell r="I3">
            <v>-23534752.829999998</v>
          </cell>
        </row>
        <row r="4">
          <cell r="A4" t="str">
            <v>PKO Obligacji Skarbowych</v>
          </cell>
          <cell r="B4">
            <v>3</v>
          </cell>
          <cell r="C4">
            <v>44985</v>
          </cell>
          <cell r="D4" t="str">
            <v>PKO005</v>
          </cell>
          <cell r="E4">
            <v>3609309793.3000002</v>
          </cell>
          <cell r="F4">
            <v>129869723.67</v>
          </cell>
          <cell r="G4">
            <v>-186366602.46000001</v>
          </cell>
          <cell r="H4" t="str">
            <v>PKO Obligacji Skarbowych</v>
          </cell>
          <cell r="I4">
            <v>-56496878.790000007</v>
          </cell>
        </row>
        <row r="5">
          <cell r="A5" t="str">
            <v>PKO Gamma Plus</v>
          </cell>
          <cell r="B5">
            <v>4</v>
          </cell>
          <cell r="C5">
            <v>44985</v>
          </cell>
          <cell r="D5" t="str">
            <v>PKO077</v>
          </cell>
          <cell r="E5">
            <v>1146563824.6900001</v>
          </cell>
          <cell r="F5">
            <v>347283383.61000001</v>
          </cell>
          <cell r="G5">
            <v>-179221303.37</v>
          </cell>
          <cell r="H5" t="str">
            <v>PKO Gamma Plus</v>
          </cell>
          <cell r="I5">
            <v>168062080.24000001</v>
          </cell>
        </row>
        <row r="6">
          <cell r="A6" t="str">
            <v>PKO Obligacji Długoterminowych</v>
          </cell>
          <cell r="B6">
            <v>5</v>
          </cell>
          <cell r="C6">
            <v>44985</v>
          </cell>
          <cell r="D6" t="str">
            <v>PKO014</v>
          </cell>
          <cell r="E6">
            <v>3314042759.0300002</v>
          </cell>
          <cell r="F6">
            <v>85695684.700000003</v>
          </cell>
          <cell r="G6">
            <v>-100297029.23999999</v>
          </cell>
          <cell r="H6" t="str">
            <v>PKO Obligacji Długoterminowych</v>
          </cell>
          <cell r="I6">
            <v>-14601344.539999992</v>
          </cell>
        </row>
        <row r="7">
          <cell r="A7" t="str">
            <v>PKO Obligacji Globalny</v>
          </cell>
          <cell r="B7">
            <v>6</v>
          </cell>
          <cell r="C7">
            <v>44985</v>
          </cell>
          <cell r="D7" t="str">
            <v>PKO074</v>
          </cell>
          <cell r="E7">
            <v>101245932.75999999</v>
          </cell>
          <cell r="F7">
            <v>3068499.39</v>
          </cell>
          <cell r="G7">
            <v>-2276039.92</v>
          </cell>
          <cell r="H7" t="str">
            <v>PKO Obligacji Globalny</v>
          </cell>
          <cell r="I7">
            <v>792459.4700000002</v>
          </cell>
        </row>
        <row r="8">
          <cell r="A8" t="str">
            <v>PKO Papierów Dłużnych USD</v>
          </cell>
          <cell r="B8">
            <v>7</v>
          </cell>
          <cell r="C8">
            <v>44985</v>
          </cell>
          <cell r="D8" t="str">
            <v>PKO047</v>
          </cell>
          <cell r="E8">
            <v>92810122.460000008</v>
          </cell>
          <cell r="F8">
            <v>54782510.259999998</v>
          </cell>
          <cell r="G8">
            <v>-42817947.240000002</v>
          </cell>
          <cell r="H8" t="str">
            <v>PKO Papierów Dłużnych USD</v>
          </cell>
          <cell r="I8">
            <v>11964563.019999996</v>
          </cell>
        </row>
        <row r="9">
          <cell r="A9" t="str">
            <v>PKO Dynamicznej Alokacji</v>
          </cell>
          <cell r="B9">
            <v>8</v>
          </cell>
          <cell r="C9">
            <v>44985</v>
          </cell>
          <cell r="D9" t="str">
            <v>PKO002</v>
          </cell>
          <cell r="E9">
            <v>1450047809.45</v>
          </cell>
          <cell r="F9">
            <v>5475889.6699999999</v>
          </cell>
          <cell r="G9">
            <v>-17672360.98</v>
          </cell>
          <cell r="H9" t="str">
            <v>PKO Dynamicznej Alokacji</v>
          </cell>
          <cell r="I9">
            <v>-12196471.310000001</v>
          </cell>
        </row>
        <row r="10">
          <cell r="A10" t="str">
            <v>PKO Akcji Plus</v>
          </cell>
          <cell r="B10">
            <v>9</v>
          </cell>
          <cell r="C10">
            <v>44985</v>
          </cell>
          <cell r="D10" t="str">
            <v>PKO021</v>
          </cell>
          <cell r="E10">
            <v>705308287.53000009</v>
          </cell>
          <cell r="F10">
            <v>23584631.52</v>
          </cell>
          <cell r="G10">
            <v>-24902151.289999999</v>
          </cell>
          <cell r="H10" t="str">
            <v>PKO Akcji Plus</v>
          </cell>
          <cell r="I10">
            <v>-1317519.7699999996</v>
          </cell>
        </row>
        <row r="11">
          <cell r="A11" t="str">
            <v>PKO Akcji Małych i Średnich Spółek</v>
          </cell>
          <cell r="B11">
            <v>10</v>
          </cell>
          <cell r="C11">
            <v>44985</v>
          </cell>
          <cell r="D11" t="str">
            <v>PKO015</v>
          </cell>
          <cell r="E11">
            <v>200886619.62</v>
          </cell>
          <cell r="F11">
            <v>7929727.2300000004</v>
          </cell>
          <cell r="G11">
            <v>-7924393.3300000001</v>
          </cell>
          <cell r="H11" t="str">
            <v>PKO Akcji Małych i Średnich Spółek</v>
          </cell>
          <cell r="I11">
            <v>5333.9000000003725</v>
          </cell>
        </row>
        <row r="12">
          <cell r="A12" t="str">
            <v>PKO Technologii i Innowacji Globalny</v>
          </cell>
          <cell r="B12">
            <v>11</v>
          </cell>
          <cell r="C12">
            <v>44985</v>
          </cell>
          <cell r="D12" t="str">
            <v>PKO027</v>
          </cell>
          <cell r="E12">
            <v>2561565992.1400003</v>
          </cell>
          <cell r="F12">
            <v>60497524.420000002</v>
          </cell>
          <cell r="G12">
            <v>-54203956.740000002</v>
          </cell>
          <cell r="H12" t="str">
            <v>PKO Technologii i Innowacji Globalny</v>
          </cell>
          <cell r="I12">
            <v>6293567.6799999997</v>
          </cell>
        </row>
        <row r="13">
          <cell r="A13" t="str">
            <v>PKO Dóbr Luksusowych Gloablny</v>
          </cell>
          <cell r="B13">
            <v>12</v>
          </cell>
          <cell r="C13">
            <v>44985</v>
          </cell>
          <cell r="D13" t="str">
            <v>PKO028</v>
          </cell>
          <cell r="E13">
            <v>568784518.12</v>
          </cell>
          <cell r="F13">
            <v>39821829.609999999</v>
          </cell>
          <cell r="G13">
            <v>-38461149.549999997</v>
          </cell>
          <cell r="H13" t="str">
            <v>PKO Dóbr Luksusowych Gloablny</v>
          </cell>
          <cell r="I13">
            <v>1360680.0600000024</v>
          </cell>
        </row>
        <row r="14">
          <cell r="A14" t="str">
            <v>PKO Infrastruktury i Budownictwa Globalny</v>
          </cell>
          <cell r="B14">
            <v>13</v>
          </cell>
          <cell r="C14">
            <v>44985</v>
          </cell>
          <cell r="D14" t="str">
            <v>PKO029</v>
          </cell>
          <cell r="E14">
            <v>124559814.41</v>
          </cell>
          <cell r="F14">
            <v>3474679.75</v>
          </cell>
          <cell r="G14">
            <v>-6849252.3499999996</v>
          </cell>
          <cell r="H14" t="str">
            <v>PKO Infrastruktury i Budownictwa Globalny</v>
          </cell>
          <cell r="I14">
            <v>-3374572.5999999996</v>
          </cell>
        </row>
        <row r="15">
          <cell r="A15" t="str">
            <v>PKO Akcji Dywidendowych Globalny</v>
          </cell>
          <cell r="B15">
            <v>14</v>
          </cell>
          <cell r="C15">
            <v>44985</v>
          </cell>
          <cell r="D15" t="str">
            <v>PKO054</v>
          </cell>
          <cell r="E15">
            <v>90406113.429999992</v>
          </cell>
          <cell r="F15">
            <v>5480240.7699999996</v>
          </cell>
          <cell r="G15">
            <v>-4166889.28</v>
          </cell>
          <cell r="H15" t="str">
            <v>PKO Akcji Dywidendowych Globalny</v>
          </cell>
          <cell r="I15">
            <v>1313351.4899999998</v>
          </cell>
        </row>
        <row r="16">
          <cell r="A16" t="str">
            <v>PKO Medycyny i Demografii Globalny</v>
          </cell>
          <cell r="B16">
            <v>15</v>
          </cell>
          <cell r="C16">
            <v>44985</v>
          </cell>
          <cell r="D16" t="str">
            <v>PKO057</v>
          </cell>
          <cell r="E16">
            <v>508248349.49999994</v>
          </cell>
          <cell r="F16">
            <v>9796231.1999999993</v>
          </cell>
          <cell r="G16">
            <v>-16168795.26</v>
          </cell>
          <cell r="H16" t="str">
            <v>PKO Medycyny i Demografii Globalny</v>
          </cell>
          <cell r="I16">
            <v>-6372564.0600000005</v>
          </cell>
        </row>
        <row r="17">
          <cell r="A17" t="str">
            <v>PKO Ekologii i Odpowiedzialności Społecznej Globalny</v>
          </cell>
          <cell r="B17">
            <v>16</v>
          </cell>
          <cell r="C17">
            <v>44985</v>
          </cell>
          <cell r="D17" t="str">
            <v>PKO072</v>
          </cell>
          <cell r="E17">
            <v>352627511.11000001</v>
          </cell>
          <cell r="F17">
            <v>6970892.04</v>
          </cell>
          <cell r="G17">
            <v>-16425336.609999999</v>
          </cell>
          <cell r="H17" t="str">
            <v>PKO Ekologii i Odpowiedzialności Społecznej Globalny</v>
          </cell>
          <cell r="I17">
            <v>-9454444.5700000003</v>
          </cell>
        </row>
        <row r="18">
          <cell r="A18" t="str">
            <v>PKO Surowców Globalny</v>
          </cell>
          <cell r="B18">
            <v>17</v>
          </cell>
          <cell r="C18">
            <v>44985</v>
          </cell>
          <cell r="D18" t="str">
            <v>PKO026</v>
          </cell>
          <cell r="E18">
            <v>676783963.80999994</v>
          </cell>
          <cell r="F18">
            <v>22987409.550000001</v>
          </cell>
          <cell r="G18">
            <v>-34900948.909999996</v>
          </cell>
          <cell r="H18" t="str">
            <v>PKO Surowców Globalny</v>
          </cell>
          <cell r="I18">
            <v>-11913539.359999996</v>
          </cell>
        </row>
        <row r="19">
          <cell r="A19" t="str">
            <v>PKO Akcji Rynku Złota</v>
          </cell>
          <cell r="B19">
            <v>18</v>
          </cell>
          <cell r="C19">
            <v>44985</v>
          </cell>
          <cell r="D19" t="str">
            <v>PKO048</v>
          </cell>
          <cell r="E19">
            <v>632702317.31999981</v>
          </cell>
          <cell r="F19">
            <v>45015319.100000001</v>
          </cell>
          <cell r="G19">
            <v>-72302509.480000004</v>
          </cell>
          <cell r="H19" t="str">
            <v>PKO Akcji Rynku Złota</v>
          </cell>
          <cell r="I19">
            <v>-27287190.380000003</v>
          </cell>
        </row>
        <row r="20">
          <cell r="A20" t="str">
            <v>PKO Akcji Rynku Polskiego</v>
          </cell>
          <cell r="B20">
            <v>19</v>
          </cell>
          <cell r="C20">
            <v>44985</v>
          </cell>
          <cell r="D20" t="str">
            <v>PKO049</v>
          </cell>
          <cell r="E20">
            <v>90067967.86999999</v>
          </cell>
          <cell r="F20">
            <v>2134542.33</v>
          </cell>
          <cell r="G20">
            <v>-10100514.48</v>
          </cell>
          <cell r="H20" t="str">
            <v>PKO Akcji Rynku Polskiego</v>
          </cell>
          <cell r="I20">
            <v>-7965972.1500000004</v>
          </cell>
        </row>
        <row r="21">
          <cell r="A21" t="str">
            <v>PKO Akcji Rynku Amerykańskiego</v>
          </cell>
          <cell r="B21">
            <v>20</v>
          </cell>
          <cell r="C21">
            <v>44985</v>
          </cell>
          <cell r="D21" t="str">
            <v>PKO050</v>
          </cell>
          <cell r="E21">
            <v>431410061.32000011</v>
          </cell>
          <cell r="F21">
            <v>8134068.7999999998</v>
          </cell>
          <cell r="G21">
            <v>-10165230.4</v>
          </cell>
          <cell r="H21" t="str">
            <v>PKO Akcji Rynku Amerykańskiego</v>
          </cell>
          <cell r="I21">
            <v>-2031161.6000000006</v>
          </cell>
        </row>
        <row r="22">
          <cell r="A22" t="str">
            <v>PKO Akcji Rynku Japońskiego</v>
          </cell>
          <cell r="B22">
            <v>21</v>
          </cell>
          <cell r="C22">
            <v>44985</v>
          </cell>
          <cell r="D22" t="str">
            <v>PKO051</v>
          </cell>
          <cell r="E22">
            <v>52274595.93999999</v>
          </cell>
          <cell r="F22">
            <v>1968844.02</v>
          </cell>
          <cell r="G22">
            <v>-6304808.3499999996</v>
          </cell>
          <cell r="H22" t="str">
            <v>PKO Akcji Rynku Japońskiego</v>
          </cell>
          <cell r="I22">
            <v>-4335964.33</v>
          </cell>
        </row>
        <row r="23">
          <cell r="A23" t="str">
            <v>PKO Akcji Rynków Wschodzących</v>
          </cell>
          <cell r="B23">
            <v>22</v>
          </cell>
          <cell r="C23">
            <v>44985</v>
          </cell>
          <cell r="D23" t="str">
            <v>PKO052</v>
          </cell>
          <cell r="E23">
            <v>93135400.480000004</v>
          </cell>
          <cell r="F23">
            <v>2652983.56</v>
          </cell>
          <cell r="G23">
            <v>-4357946.43</v>
          </cell>
          <cell r="H23" t="str">
            <v>PKO Akcji Rynków Wschodzących</v>
          </cell>
          <cell r="I23">
            <v>-1704962.8699999996</v>
          </cell>
        </row>
        <row r="24">
          <cell r="A24" t="str">
            <v>PKO Akcji Rynku Europejskiego</v>
          </cell>
          <cell r="B24">
            <v>23</v>
          </cell>
          <cell r="C24">
            <v>44985</v>
          </cell>
          <cell r="D24" t="str">
            <v>PKO053</v>
          </cell>
          <cell r="E24">
            <v>95105823.250000015</v>
          </cell>
          <cell r="F24">
            <v>6840978.6500000004</v>
          </cell>
          <cell r="G24">
            <v>-4006105.32</v>
          </cell>
          <cell r="H24" t="str">
            <v>PKO Akcji Rynku Europejskiego</v>
          </cell>
          <cell r="I24">
            <v>2834873.3300000005</v>
          </cell>
        </row>
        <row r="25">
          <cell r="A25" t="str">
            <v>PKO Bursztynowy</v>
          </cell>
          <cell r="B25">
            <v>24</v>
          </cell>
          <cell r="C25">
            <v>44985</v>
          </cell>
          <cell r="D25" t="str">
            <v>PKO059</v>
          </cell>
          <cell r="E25">
            <v>706348053.09000003</v>
          </cell>
          <cell r="F25">
            <v>584165.31000000006</v>
          </cell>
          <cell r="G25">
            <v>-10053738.189999999</v>
          </cell>
          <cell r="H25" t="str">
            <v>PKO Bursztynowy</v>
          </cell>
          <cell r="I25">
            <v>-9469572.879999999</v>
          </cell>
        </row>
        <row r="26">
          <cell r="A26" t="str">
            <v>PKO Szafirowy</v>
          </cell>
          <cell r="B26">
            <v>25</v>
          </cell>
          <cell r="C26">
            <v>44985</v>
          </cell>
          <cell r="D26" t="str">
            <v>PKO060</v>
          </cell>
          <cell r="E26">
            <v>516440628.08000004</v>
          </cell>
          <cell r="F26">
            <v>3254888.08</v>
          </cell>
          <cell r="G26">
            <v>-9158147.7799999993</v>
          </cell>
          <cell r="H26" t="str">
            <v>PKO Szafirowy</v>
          </cell>
          <cell r="I26">
            <v>-5903259.6999999993</v>
          </cell>
        </row>
        <row r="27">
          <cell r="A27" t="str">
            <v>PKO Rubinowy</v>
          </cell>
          <cell r="B27">
            <v>26</v>
          </cell>
          <cell r="C27">
            <v>44985</v>
          </cell>
          <cell r="D27" t="str">
            <v>PKO061</v>
          </cell>
          <cell r="E27">
            <v>265047276.80000001</v>
          </cell>
          <cell r="F27">
            <v>1612386.69</v>
          </cell>
          <cell r="G27">
            <v>-3627126.41</v>
          </cell>
          <cell r="H27" t="str">
            <v>PKO Rubinowy</v>
          </cell>
          <cell r="I27">
            <v>-2014739.7200000002</v>
          </cell>
        </row>
        <row r="28">
          <cell r="A28" t="str">
            <v>PKO Szmaragdowy</v>
          </cell>
          <cell r="B28">
            <v>27</v>
          </cell>
          <cell r="C28">
            <v>44985</v>
          </cell>
          <cell r="D28" t="str">
            <v>PKO062</v>
          </cell>
          <cell r="E28">
            <v>98766901.359999999</v>
          </cell>
          <cell r="F28">
            <v>791474.58</v>
          </cell>
          <cell r="G28">
            <v>-885196.65</v>
          </cell>
          <cell r="H28" t="str">
            <v>PKO Szmaragdowy</v>
          </cell>
          <cell r="I28">
            <v>-93722.070000000065</v>
          </cell>
        </row>
        <row r="29">
          <cell r="A29" t="str">
            <v>PKO Diamentowy</v>
          </cell>
          <cell r="B29">
            <v>28</v>
          </cell>
          <cell r="C29">
            <v>44985</v>
          </cell>
          <cell r="D29" t="str">
            <v>PKO063</v>
          </cell>
          <cell r="E29">
            <v>60691273.590000004</v>
          </cell>
          <cell r="F29">
            <v>433643.52000000002</v>
          </cell>
          <cell r="G29">
            <v>-309568.8</v>
          </cell>
          <cell r="H29" t="str">
            <v>PKO Diamentowy</v>
          </cell>
          <cell r="I29">
            <v>124074.72000000003</v>
          </cell>
        </row>
        <row r="30">
          <cell r="A30" t="str">
            <v>PKO Zabezpieczenia Emerytalnego 2020</v>
          </cell>
          <cell r="B30">
            <v>29</v>
          </cell>
          <cell r="C30">
            <v>44985</v>
          </cell>
          <cell r="D30" t="str">
            <v>PKO034</v>
          </cell>
          <cell r="E30">
            <v>2077211559.9400001</v>
          </cell>
          <cell r="F30">
            <v>19448805.5</v>
          </cell>
          <cell r="G30">
            <v>-22199176.449999999</v>
          </cell>
          <cell r="H30" t="str">
            <v>PKO Zabezpieczenia Emerytalnego 2020</v>
          </cell>
          <cell r="I30">
            <v>-2750370.9499999993</v>
          </cell>
        </row>
        <row r="31">
          <cell r="A31" t="str">
            <v>PKO Zabezpieczenia Emerytalnego 2030</v>
          </cell>
          <cell r="B31">
            <v>30</v>
          </cell>
          <cell r="C31">
            <v>44985</v>
          </cell>
          <cell r="D31" t="str">
            <v>PKO035</v>
          </cell>
          <cell r="E31">
            <v>986232368.00999999</v>
          </cell>
          <cell r="F31">
            <v>13205712.310000001</v>
          </cell>
          <cell r="G31">
            <v>-5926812.2199999997</v>
          </cell>
          <cell r="H31" t="str">
            <v>PKO Zabezpieczenia Emerytalnego 2030</v>
          </cell>
          <cell r="I31">
            <v>7278900.0900000008</v>
          </cell>
        </row>
        <row r="32">
          <cell r="A32" t="str">
            <v>PKO Zabezpieczenia Emerytalnego 2040</v>
          </cell>
          <cell r="B32">
            <v>31</v>
          </cell>
          <cell r="C32">
            <v>44985</v>
          </cell>
          <cell r="D32" t="str">
            <v>PKO036</v>
          </cell>
          <cell r="E32">
            <v>754674468.72000003</v>
          </cell>
          <cell r="F32">
            <v>12896054.640000001</v>
          </cell>
          <cell r="G32">
            <v>-3378775.47</v>
          </cell>
          <cell r="H32" t="str">
            <v>PKO Zabezpieczenia Emerytalnego 2040</v>
          </cell>
          <cell r="I32">
            <v>9517279.1699999999</v>
          </cell>
        </row>
        <row r="33">
          <cell r="A33" t="str">
            <v>PKO Zabezpieczenia Emerytalnego 2050</v>
          </cell>
          <cell r="B33">
            <v>32</v>
          </cell>
          <cell r="C33">
            <v>44985</v>
          </cell>
          <cell r="D33" t="str">
            <v>PKO037</v>
          </cell>
          <cell r="E33">
            <v>391207785.23000002</v>
          </cell>
          <cell r="F33">
            <v>7995516.4800000004</v>
          </cell>
          <cell r="G33">
            <v>-2230608.0299999998</v>
          </cell>
          <cell r="H33" t="str">
            <v>PKO Zabezpieczenia Emerytalnego 2050</v>
          </cell>
          <cell r="I33">
            <v>5764908.4500000011</v>
          </cell>
        </row>
        <row r="34">
          <cell r="A34" t="str">
            <v>PKO Zabezpieczenia Emerytalnego 2060</v>
          </cell>
          <cell r="B34">
            <v>33</v>
          </cell>
          <cell r="C34">
            <v>44985</v>
          </cell>
          <cell r="D34" t="str">
            <v>PKO038</v>
          </cell>
          <cell r="E34">
            <v>144873046.16</v>
          </cell>
          <cell r="F34">
            <v>2868555.84</v>
          </cell>
          <cell r="G34">
            <v>-869017.37</v>
          </cell>
          <cell r="H34" t="str">
            <v>PKO Zabezpieczenia Emerytalnego 2060</v>
          </cell>
          <cell r="I34">
            <v>1999538.4699999997</v>
          </cell>
        </row>
        <row r="35">
          <cell r="A35" t="str">
            <v>PKO Zabezpieczenia Emerytalnego 2070</v>
          </cell>
          <cell r="B35">
            <v>34</v>
          </cell>
          <cell r="C35">
            <v>44985</v>
          </cell>
          <cell r="D35" t="str">
            <v>PKO076</v>
          </cell>
          <cell r="E35">
            <v>9102613.629999999</v>
          </cell>
          <cell r="F35">
            <v>215955.98</v>
          </cell>
          <cell r="G35">
            <v>-79377.649999999994</v>
          </cell>
          <cell r="H35" t="str">
            <v>PKO Zabezpieczenia Emerytalnego 2070</v>
          </cell>
          <cell r="I35">
            <v>136578.33000000002</v>
          </cell>
        </row>
        <row r="36">
          <cell r="A36" t="str">
            <v>PKO Emerytura 2025</v>
          </cell>
          <cell r="B36">
            <v>35</v>
          </cell>
          <cell r="C36">
            <v>44985</v>
          </cell>
          <cell r="D36" t="str">
            <v>PKO064</v>
          </cell>
          <cell r="E36">
            <v>389570220.49000001</v>
          </cell>
          <cell r="F36">
            <v>14146978.99</v>
          </cell>
          <cell r="G36">
            <v>-3222913.92</v>
          </cell>
          <cell r="H36" t="str">
            <v>PKO Emerytura 2025</v>
          </cell>
          <cell r="I36">
            <v>10924065.07</v>
          </cell>
        </row>
        <row r="37">
          <cell r="A37" t="str">
            <v>PKO Emerytura 2030</v>
          </cell>
          <cell r="B37">
            <v>36</v>
          </cell>
          <cell r="C37">
            <v>44985</v>
          </cell>
          <cell r="D37" t="str">
            <v>PKO065</v>
          </cell>
          <cell r="E37">
            <v>573388180.24000001</v>
          </cell>
          <cell r="F37">
            <v>20770714.039999999</v>
          </cell>
          <cell r="G37">
            <v>-4240719.0999999996</v>
          </cell>
          <cell r="H37" t="str">
            <v>PKO Emerytura 2030</v>
          </cell>
          <cell r="I37">
            <v>16529994.939999999</v>
          </cell>
        </row>
        <row r="38">
          <cell r="A38" t="str">
            <v>PKO Emerytura 2035</v>
          </cell>
          <cell r="B38">
            <v>37</v>
          </cell>
          <cell r="C38">
            <v>44985</v>
          </cell>
          <cell r="D38" t="str">
            <v>PKO066</v>
          </cell>
          <cell r="E38">
            <v>781104876.45000005</v>
          </cell>
          <cell r="F38">
            <v>27888735.41</v>
          </cell>
          <cell r="G38">
            <v>-7040003.8799999999</v>
          </cell>
          <cell r="H38" t="str">
            <v>PKO Emerytura 2035</v>
          </cell>
          <cell r="I38">
            <v>20848731.530000001</v>
          </cell>
        </row>
        <row r="39">
          <cell r="A39" t="str">
            <v>PKO Emerytura 2040</v>
          </cell>
          <cell r="B39">
            <v>38</v>
          </cell>
          <cell r="C39">
            <v>44985</v>
          </cell>
          <cell r="D39" t="str">
            <v>PKO067</v>
          </cell>
          <cell r="E39">
            <v>819480077.03999996</v>
          </cell>
          <cell r="F39">
            <v>28860840.170000002</v>
          </cell>
          <cell r="G39">
            <v>-9155617.3800000008</v>
          </cell>
          <cell r="H39" t="str">
            <v>PKO Emerytura 2040</v>
          </cell>
          <cell r="I39">
            <v>19705222.789999999</v>
          </cell>
        </row>
        <row r="40">
          <cell r="A40" t="str">
            <v>PKO Emerytura 2045</v>
          </cell>
          <cell r="B40">
            <v>39</v>
          </cell>
          <cell r="C40">
            <v>44985</v>
          </cell>
          <cell r="D40" t="str">
            <v>PKO068</v>
          </cell>
          <cell r="E40">
            <v>703073072.91999996</v>
          </cell>
          <cell r="F40">
            <v>24868951.43</v>
          </cell>
          <cell r="G40">
            <v>-10369795.09</v>
          </cell>
          <cell r="H40" t="str">
            <v>PKO Emerytura 2045</v>
          </cell>
          <cell r="I40">
            <v>14499156.34</v>
          </cell>
        </row>
        <row r="41">
          <cell r="A41" t="str">
            <v>PKO Emerytura 2050</v>
          </cell>
          <cell r="B41">
            <v>40</v>
          </cell>
          <cell r="C41">
            <v>44985</v>
          </cell>
          <cell r="D41" t="str">
            <v>PKO069</v>
          </cell>
          <cell r="E41">
            <v>480512382.51999998</v>
          </cell>
          <cell r="F41">
            <v>17153869.09</v>
          </cell>
          <cell r="G41">
            <v>-9480324.7300000004</v>
          </cell>
          <cell r="H41" t="str">
            <v>PKO Emerytura 2050</v>
          </cell>
          <cell r="I41">
            <v>7673544.3599999994</v>
          </cell>
        </row>
        <row r="42">
          <cell r="A42" t="str">
            <v>PKO Emerytura 2055</v>
          </cell>
          <cell r="B42">
            <v>41</v>
          </cell>
          <cell r="C42">
            <v>44985</v>
          </cell>
          <cell r="D42" t="str">
            <v>PKO070</v>
          </cell>
          <cell r="E42">
            <v>301145602.37</v>
          </cell>
          <cell r="F42">
            <v>11414116.439999999</v>
          </cell>
          <cell r="G42">
            <v>-6861547.5800000001</v>
          </cell>
          <cell r="H42" t="str">
            <v>PKO Emerytura 2055</v>
          </cell>
          <cell r="I42">
            <v>4552568.8599999994</v>
          </cell>
        </row>
        <row r="43">
          <cell r="A43" t="str">
            <v>PKO Emerytura 2060</v>
          </cell>
          <cell r="B43">
            <v>42</v>
          </cell>
          <cell r="C43">
            <v>44985</v>
          </cell>
          <cell r="D43" t="str">
            <v>PKO071</v>
          </cell>
          <cell r="E43">
            <v>126365970.09</v>
          </cell>
          <cell r="F43">
            <v>5631536.46</v>
          </cell>
          <cell r="G43">
            <v>-3128100.65</v>
          </cell>
          <cell r="H43" t="str">
            <v>PKO Emerytura 2060</v>
          </cell>
          <cell r="I43">
            <v>2503435.81</v>
          </cell>
        </row>
        <row r="44">
          <cell r="A44" t="str">
            <v>PKO Emerytura 2065</v>
          </cell>
          <cell r="B44">
            <v>43</v>
          </cell>
          <cell r="C44">
            <v>44985</v>
          </cell>
          <cell r="D44" t="str">
            <v>PKO078</v>
          </cell>
          <cell r="E44">
            <v>5676156.75</v>
          </cell>
          <cell r="F44">
            <v>619372.81999999995</v>
          </cell>
          <cell r="G44">
            <v>-144807.10999999999</v>
          </cell>
          <cell r="H44" t="str">
            <v>PKO Emerytura 2065</v>
          </cell>
          <cell r="I44">
            <v>474565.70999999996</v>
          </cell>
        </row>
        <row r="45">
          <cell r="A45" t="str">
            <v>mFundusz Konserwatywny - sfio</v>
          </cell>
          <cell r="B45">
            <v>44</v>
          </cell>
          <cell r="C45">
            <v>44985</v>
          </cell>
          <cell r="D45" t="str">
            <v>KBC010</v>
          </cell>
          <cell r="E45">
            <v>420809899.84000003</v>
          </cell>
          <cell r="F45">
            <v>2543033.5299999998</v>
          </cell>
          <cell r="G45">
            <v>-9046221.0700000003</v>
          </cell>
          <cell r="H45" t="str">
            <v>mFundusz Konserwatywny - sfio</v>
          </cell>
          <cell r="I45">
            <v>-6503187.540000001</v>
          </cell>
        </row>
        <row r="46">
          <cell r="A46" t="str">
            <v>GAMMA</v>
          </cell>
          <cell r="B46">
            <v>45</v>
          </cell>
          <cell r="C46">
            <v>44985</v>
          </cell>
          <cell r="D46" t="str">
            <v>KBC011</v>
          </cell>
          <cell r="E46">
            <v>353554119.88999999</v>
          </cell>
          <cell r="F46">
            <v>3443203.4</v>
          </cell>
          <cell r="G46">
            <v>-61096571.710000001</v>
          </cell>
          <cell r="H46" t="str">
            <v>GAMMA</v>
          </cell>
          <cell r="I46">
            <v>-57653368.310000002</v>
          </cell>
        </row>
        <row r="47">
          <cell r="A47" t="str">
            <v>Fundusz Własności Pracowniczej PKP SFIO</v>
          </cell>
          <cell r="B47">
            <v>46</v>
          </cell>
          <cell r="C47">
            <v>44985</v>
          </cell>
          <cell r="D47" t="str">
            <v>PKO080</v>
          </cell>
          <cell r="E47">
            <v>761411342.45000005</v>
          </cell>
          <cell r="F47">
            <v>290115.93</v>
          </cell>
          <cell r="G47">
            <v>-1250254.26</v>
          </cell>
          <cell r="H47" t="str">
            <v>Fundusz Własności Pracowniczej PKP SFIO</v>
          </cell>
          <cell r="I47">
            <v>-960138.33000000007</v>
          </cell>
        </row>
        <row r="48">
          <cell r="A48" t="str">
            <v>ALFA SFIO</v>
          </cell>
          <cell r="B48">
            <v>47</v>
          </cell>
          <cell r="C48">
            <v>44985</v>
          </cell>
          <cell r="D48" t="str">
            <v>KBC009</v>
          </cell>
          <cell r="E48">
            <v>610894126.94000006</v>
          </cell>
          <cell r="F48">
            <v>0</v>
          </cell>
          <cell r="G48">
            <v>-40000000</v>
          </cell>
          <cell r="H48" t="str">
            <v>ALFA SFIO</v>
          </cell>
          <cell r="I48">
            <v>-40000000</v>
          </cell>
        </row>
        <row r="49">
          <cell r="A49" t="str">
            <v>Fundusze dedykowane</v>
          </cell>
          <cell r="B49">
            <v>48</v>
          </cell>
          <cell r="C49">
            <v>44985</v>
          </cell>
          <cell r="D49" t="str">
            <v>PKO041</v>
          </cell>
          <cell r="E49">
            <v>532788038.59000003</v>
          </cell>
          <cell r="F49">
            <v>0</v>
          </cell>
          <cell r="G49">
            <v>0</v>
          </cell>
          <cell r="H49" t="str">
            <v>Fundusze dedykowane</v>
          </cell>
          <cell r="I49">
            <v>0</v>
          </cell>
        </row>
        <row r="50">
          <cell r="A50" t="str">
            <v>PKO Globalnej Strategii - fiz</v>
          </cell>
          <cell r="B50">
            <v>49</v>
          </cell>
          <cell r="C50">
            <v>44985</v>
          </cell>
          <cell r="D50" t="str">
            <v>PKO040</v>
          </cell>
          <cell r="E50">
            <v>160481477.19</v>
          </cell>
          <cell r="F50">
            <v>0</v>
          </cell>
          <cell r="G50">
            <v>0</v>
          </cell>
          <cell r="H50" t="str">
            <v>PKO Globalnej Strategii - fiz</v>
          </cell>
          <cell r="I50">
            <v>0</v>
          </cell>
        </row>
        <row r="51">
          <cell r="A51" t="str">
            <v>PKO Strategii Obligacyjnych - fiz</v>
          </cell>
          <cell r="B51">
            <v>50</v>
          </cell>
          <cell r="C51">
            <v>44985</v>
          </cell>
          <cell r="D51" t="str">
            <v>PKO042</v>
          </cell>
          <cell r="E51">
            <v>220773118.19999999</v>
          </cell>
          <cell r="F51">
            <v>0</v>
          </cell>
          <cell r="G51">
            <v>0</v>
          </cell>
          <cell r="H51" t="str">
            <v>PKO Strategii Obligacyjnych - fiz</v>
          </cell>
          <cell r="I51">
            <v>0</v>
          </cell>
        </row>
        <row r="52">
          <cell r="A52" t="str">
            <v>PKO Absolutnej Stopy Zwrotu Europa Wschód-Zachód - fiz</v>
          </cell>
          <cell r="B52">
            <v>52</v>
          </cell>
          <cell r="C52">
            <v>44985</v>
          </cell>
          <cell r="D52" t="str">
            <v>PKO056</v>
          </cell>
          <cell r="E52">
            <v>57487313.960000001</v>
          </cell>
          <cell r="F52">
            <v>0</v>
          </cell>
          <cell r="G52">
            <v>0</v>
          </cell>
          <cell r="H52" t="str">
            <v>PKO Absolutnej Stopy Zwrotu Europa Wschód-Zachód - fiz</v>
          </cell>
          <cell r="I52">
            <v>0</v>
          </cell>
        </row>
        <row r="53">
          <cell r="A53" t="str">
            <v>PKO Globalnego Dochodu - fiz</v>
          </cell>
          <cell r="B53">
            <v>51</v>
          </cell>
          <cell r="C53">
            <v>44985</v>
          </cell>
          <cell r="D53" t="str">
            <v>PKO055</v>
          </cell>
          <cell r="E53">
            <v>55888812.990000002</v>
          </cell>
          <cell r="F53">
            <v>0</v>
          </cell>
          <cell r="G53">
            <v>0</v>
          </cell>
          <cell r="H53" t="str">
            <v>PKO Globalnego Dochodu - fiz</v>
          </cell>
          <cell r="I53">
            <v>0</v>
          </cell>
        </row>
        <row r="54">
          <cell r="A54" t="str">
            <v>PKO Globalnej Makroekonomii - fiz</v>
          </cell>
          <cell r="B54">
            <v>53</v>
          </cell>
          <cell r="C54">
            <v>44985</v>
          </cell>
          <cell r="D54" t="str">
            <v>PKO032</v>
          </cell>
          <cell r="E54">
            <v>41453532.269999996</v>
          </cell>
          <cell r="F54">
            <v>0</v>
          </cell>
          <cell r="G54">
            <v>0</v>
          </cell>
          <cell r="H54" t="str">
            <v>PKO Globalnej Makroekonomii - fiz</v>
          </cell>
          <cell r="I54">
            <v>0</v>
          </cell>
        </row>
        <row r="55">
          <cell r="A55" t="str">
            <v>PKO Strategii Dłużnych - fiz</v>
          </cell>
          <cell r="B55">
            <v>54</v>
          </cell>
          <cell r="C55">
            <v>44985</v>
          </cell>
          <cell r="D55" t="str">
            <v>PKO033</v>
          </cell>
          <cell r="E55">
            <v>84717665.950000003</v>
          </cell>
          <cell r="F55">
            <v>0</v>
          </cell>
          <cell r="G55">
            <v>0</v>
          </cell>
          <cell r="H55" t="str">
            <v>PKO Strategii Dłużnych - fiz</v>
          </cell>
          <cell r="I55">
            <v>0</v>
          </cell>
        </row>
        <row r="56">
          <cell r="A56" t="str">
            <v>PKO Spółek Innowacyjnych Globalny - fiz</v>
          </cell>
          <cell r="B56">
            <v>55</v>
          </cell>
          <cell r="C56">
            <v>44985</v>
          </cell>
          <cell r="D56" t="str">
            <v>PKO043</v>
          </cell>
          <cell r="E56">
            <v>10851534.68</v>
          </cell>
          <cell r="F56">
            <v>0</v>
          </cell>
          <cell r="G56">
            <v>0</v>
          </cell>
          <cell r="H56" t="str">
            <v>PKO Spółek Innowacyjnych Globalny - fiz</v>
          </cell>
          <cell r="I56">
            <v>0</v>
          </cell>
        </row>
        <row r="57">
          <cell r="A57" t="str">
            <v>PKO Europa Wschód-Zachód - fiz</v>
          </cell>
          <cell r="B57">
            <v>57</v>
          </cell>
          <cell r="C57">
            <v>44985</v>
          </cell>
          <cell r="D57" t="str">
            <v>PKO046</v>
          </cell>
          <cell r="E57">
            <v>30779965.539999999</v>
          </cell>
          <cell r="F57">
            <v>0</v>
          </cell>
          <cell r="G57">
            <v>0</v>
          </cell>
          <cell r="H57" t="str">
            <v>PKO Europa Wschód-Zachód - fiz</v>
          </cell>
          <cell r="I57">
            <v>0</v>
          </cell>
        </row>
        <row r="58">
          <cell r="A58" t="str">
            <v>PKO Multi Strategia - fiz</v>
          </cell>
          <cell r="B58">
            <v>56</v>
          </cell>
          <cell r="C58">
            <v>44985</v>
          </cell>
          <cell r="D58" t="str">
            <v>PKO044</v>
          </cell>
          <cell r="E58">
            <v>30091233.590000004</v>
          </cell>
          <cell r="F58">
            <v>0</v>
          </cell>
          <cell r="G58">
            <v>0</v>
          </cell>
          <cell r="H58" t="str">
            <v>PKO Multi Strategia - fiz</v>
          </cell>
          <cell r="I58">
            <v>0</v>
          </cell>
        </row>
        <row r="59">
          <cell r="A59" t="str">
            <v>PKO Nieruchomości Komercyjnych - fizan</v>
          </cell>
          <cell r="B59">
            <v>58</v>
          </cell>
          <cell r="C59">
            <v>44985</v>
          </cell>
          <cell r="D59" t="str">
            <v>PKO045</v>
          </cell>
          <cell r="E59">
            <v>189634779.68000001</v>
          </cell>
          <cell r="F59">
            <v>0</v>
          </cell>
          <cell r="G59">
            <v>0</v>
          </cell>
          <cell r="H59" t="str">
            <v>PKO Nieruchomości Komercyjnych - fizan</v>
          </cell>
          <cell r="I59">
            <v>0</v>
          </cell>
        </row>
        <row r="60">
          <cell r="A60" t="str">
            <v>Gamma Negative Duration fiz w likwidacji</v>
          </cell>
          <cell r="B60">
            <v>59</v>
          </cell>
          <cell r="C60">
            <v>44985</v>
          </cell>
          <cell r="D60" t="str">
            <v>KBC103</v>
          </cell>
          <cell r="E60">
            <v>6120349</v>
          </cell>
          <cell r="F60">
            <v>0</v>
          </cell>
          <cell r="G60">
            <v>0</v>
          </cell>
          <cell r="H60" t="str">
            <v>Gamma Negative Duration fiz w likwidacji</v>
          </cell>
          <cell r="I60">
            <v>0</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7"/>
  <sheetViews>
    <sheetView showGridLines="0" tabSelected="1" view="pageBreakPreview" zoomScale="103" zoomScaleNormal="100" zoomScaleSheetLayoutView="154" workbookViewId="0">
      <selection sqref="A1:E43"/>
    </sheetView>
  </sheetViews>
  <sheetFormatPr defaultRowHeight="14.5" x14ac:dyDescent="0.35"/>
  <cols>
    <col min="1" max="1" width="35.25" customWidth="1"/>
    <col min="2" max="2" width="19.33203125" customWidth="1"/>
    <col min="3" max="3" width="15.08203125" customWidth="1"/>
    <col min="4" max="4" width="19.75" customWidth="1"/>
    <col min="5" max="5" width="15.5" customWidth="1"/>
  </cols>
  <sheetData>
    <row r="2" spans="1:5" x14ac:dyDescent="0.35">
      <c r="A2" t="s">
        <v>11</v>
      </c>
    </row>
    <row r="4" spans="1:5" x14ac:dyDescent="0.35">
      <c r="A4" t="s">
        <v>13</v>
      </c>
      <c r="B4" s="1"/>
      <c r="C4" s="1"/>
    </row>
    <row r="5" spans="1:5" ht="12.75" customHeight="1" x14ac:dyDescent="0.35">
      <c r="B5" s="1"/>
      <c r="C5" s="1"/>
    </row>
    <row r="6" spans="1:5" x14ac:dyDescent="0.35">
      <c r="B6" s="1"/>
      <c r="C6" s="1"/>
    </row>
    <row r="7" spans="1:5" x14ac:dyDescent="0.35">
      <c r="A7" s="8" t="s">
        <v>0</v>
      </c>
      <c r="B7" s="8" t="s">
        <v>2</v>
      </c>
      <c r="C7" s="8" t="s">
        <v>1</v>
      </c>
      <c r="D7" s="9" t="s">
        <v>3</v>
      </c>
      <c r="E7" s="10" t="s">
        <v>4</v>
      </c>
    </row>
    <row r="8" spans="1:5" x14ac:dyDescent="0.35">
      <c r="A8" s="11" t="s">
        <v>9</v>
      </c>
      <c r="B8" s="12" t="s">
        <v>10</v>
      </c>
      <c r="C8" s="13">
        <v>44985</v>
      </c>
      <c r="D8" s="14">
        <f>VLOOKUP(A8,[1]Data!$A$1:$I$60,5,FALSE)</f>
        <v>610894126.94000006</v>
      </c>
      <c r="E8" s="15">
        <f>VLOOKUP(A8,[1]Data!$A$1:$I$60,9,FALSE)</f>
        <v>-40000000</v>
      </c>
    </row>
    <row r="9" spans="1:5" x14ac:dyDescent="0.35">
      <c r="A9" s="11" t="s">
        <v>5</v>
      </c>
      <c r="B9" s="12" t="s">
        <v>6</v>
      </c>
      <c r="C9" s="13">
        <v>44985</v>
      </c>
      <c r="D9" s="14">
        <f>VLOOKUP(A9,[1]Data!$A$1:$I$60,5,FALSE)</f>
        <v>353554119.88999999</v>
      </c>
      <c r="E9" s="15">
        <f>VLOOKUP(A9,[1]Data!$A$1:$I$60,9,FALSE)</f>
        <v>-57653368.310000002</v>
      </c>
    </row>
    <row r="10" spans="1:5" x14ac:dyDescent="0.35">
      <c r="A10" s="11" t="s">
        <v>7</v>
      </c>
      <c r="B10" s="12" t="s">
        <v>8</v>
      </c>
      <c r="C10" s="13">
        <v>44985</v>
      </c>
      <c r="D10" s="14">
        <f>VLOOKUP(A10,[1]Data!$A$1:$I$60,5,FALSE)</f>
        <v>420809899.84000003</v>
      </c>
      <c r="E10" s="15">
        <f>VLOOKUP(A10,[1]Data!$A$1:$I$60,9,FALSE)</f>
        <v>-6503187.540000001</v>
      </c>
    </row>
    <row r="11" spans="1:5" ht="18" customHeight="1" x14ac:dyDescent="0.35">
      <c r="A11" s="3"/>
      <c r="B11" s="4"/>
      <c r="C11" s="5"/>
      <c r="D11" s="6"/>
      <c r="E11" s="7"/>
    </row>
    <row r="12" spans="1:5" ht="21.75" customHeight="1" x14ac:dyDescent="0.35">
      <c r="A12" s="16" t="s">
        <v>12</v>
      </c>
      <c r="B12" s="16"/>
      <c r="C12" s="16"/>
      <c r="D12" s="16"/>
      <c r="E12" s="16"/>
    </row>
    <row r="13" spans="1:5" x14ac:dyDescent="0.35">
      <c r="A13" s="16"/>
      <c r="B13" s="16"/>
      <c r="C13" s="16"/>
      <c r="D13" s="16"/>
      <c r="E13" s="16"/>
    </row>
    <row r="14" spans="1:5" x14ac:dyDescent="0.35">
      <c r="A14" s="16"/>
      <c r="B14" s="16"/>
      <c r="C14" s="16"/>
      <c r="D14" s="16"/>
      <c r="E14" s="16"/>
    </row>
    <row r="15" spans="1:5" x14ac:dyDescent="0.35">
      <c r="A15" s="16"/>
      <c r="B15" s="16"/>
      <c r="C15" s="16"/>
      <c r="D15" s="16"/>
      <c r="E15" s="16"/>
    </row>
    <row r="16" spans="1:5" x14ac:dyDescent="0.35">
      <c r="A16" s="16"/>
      <c r="B16" s="16"/>
      <c r="C16" s="16"/>
      <c r="D16" s="16"/>
      <c r="E16" s="16"/>
    </row>
    <row r="17" spans="1:5" x14ac:dyDescent="0.35">
      <c r="A17" s="16"/>
      <c r="B17" s="16"/>
      <c r="C17" s="16"/>
      <c r="D17" s="16"/>
      <c r="E17" s="16"/>
    </row>
    <row r="18" spans="1:5" x14ac:dyDescent="0.35">
      <c r="A18" s="16"/>
      <c r="B18" s="16"/>
      <c r="C18" s="16"/>
      <c r="D18" s="16"/>
      <c r="E18" s="16"/>
    </row>
    <row r="19" spans="1:5" x14ac:dyDescent="0.35">
      <c r="A19" s="16"/>
      <c r="B19" s="16"/>
      <c r="C19" s="16"/>
      <c r="D19" s="16"/>
      <c r="E19" s="16"/>
    </row>
    <row r="20" spans="1:5" x14ac:dyDescent="0.35">
      <c r="A20" s="16"/>
      <c r="B20" s="16"/>
      <c r="C20" s="16"/>
      <c r="D20" s="16"/>
      <c r="E20" s="16"/>
    </row>
    <row r="21" spans="1:5" x14ac:dyDescent="0.35">
      <c r="A21" s="16"/>
      <c r="B21" s="16"/>
      <c r="C21" s="16"/>
      <c r="D21" s="16"/>
      <c r="E21" s="16"/>
    </row>
    <row r="22" spans="1:5" x14ac:dyDescent="0.35">
      <c r="A22" s="16"/>
      <c r="B22" s="16"/>
      <c r="C22" s="16"/>
      <c r="D22" s="16"/>
      <c r="E22" s="16"/>
    </row>
    <row r="23" spans="1:5" x14ac:dyDescent="0.35">
      <c r="A23" s="16"/>
      <c r="B23" s="16"/>
      <c r="C23" s="16"/>
      <c r="D23" s="16"/>
      <c r="E23" s="16"/>
    </row>
    <row r="24" spans="1:5" x14ac:dyDescent="0.35">
      <c r="A24" s="16"/>
      <c r="B24" s="16"/>
      <c r="C24" s="16"/>
      <c r="D24" s="16"/>
      <c r="E24" s="16"/>
    </row>
    <row r="25" spans="1:5" x14ac:dyDescent="0.35">
      <c r="A25" s="16"/>
      <c r="B25" s="16"/>
      <c r="C25" s="16"/>
      <c r="D25" s="16"/>
      <c r="E25" s="16"/>
    </row>
    <row r="26" spans="1:5" x14ac:dyDescent="0.35">
      <c r="A26" s="16"/>
      <c r="B26" s="16"/>
      <c r="C26" s="16"/>
      <c r="D26" s="16"/>
      <c r="E26" s="16"/>
    </row>
    <row r="27" spans="1:5" x14ac:dyDescent="0.35">
      <c r="A27" s="16"/>
      <c r="B27" s="16"/>
      <c r="C27" s="16"/>
      <c r="D27" s="16"/>
      <c r="E27" s="16"/>
    </row>
    <row r="28" spans="1:5" x14ac:dyDescent="0.35">
      <c r="A28" s="16"/>
      <c r="B28" s="16"/>
      <c r="C28" s="16"/>
      <c r="D28" s="16"/>
      <c r="E28" s="16"/>
    </row>
    <row r="29" spans="1:5" x14ac:dyDescent="0.35">
      <c r="A29" s="16"/>
      <c r="B29" s="16"/>
      <c r="C29" s="16"/>
      <c r="D29" s="16"/>
      <c r="E29" s="16"/>
    </row>
    <row r="30" spans="1:5" x14ac:dyDescent="0.35">
      <c r="A30" s="16"/>
      <c r="B30" s="16"/>
      <c r="C30" s="16"/>
      <c r="D30" s="16"/>
      <c r="E30" s="16"/>
    </row>
    <row r="31" spans="1:5" x14ac:dyDescent="0.35">
      <c r="A31" s="16"/>
      <c r="B31" s="16"/>
      <c r="C31" s="16"/>
      <c r="D31" s="16"/>
      <c r="E31" s="16"/>
    </row>
    <row r="32" spans="1:5" x14ac:dyDescent="0.35">
      <c r="A32" s="16"/>
      <c r="B32" s="16"/>
      <c r="C32" s="16"/>
      <c r="D32" s="16"/>
      <c r="E32" s="16"/>
    </row>
    <row r="33" spans="1:5" x14ac:dyDescent="0.35">
      <c r="A33" s="16"/>
      <c r="B33" s="16"/>
      <c r="C33" s="16"/>
      <c r="D33" s="16"/>
      <c r="E33" s="16"/>
    </row>
    <row r="34" spans="1:5" x14ac:dyDescent="0.35">
      <c r="A34" s="16"/>
      <c r="B34" s="16"/>
      <c r="C34" s="16"/>
      <c r="D34" s="16"/>
      <c r="E34" s="16"/>
    </row>
    <row r="35" spans="1:5" ht="20.25" customHeight="1" x14ac:dyDescent="0.35">
      <c r="A35" s="16"/>
      <c r="B35" s="16"/>
      <c r="C35" s="16"/>
      <c r="D35" s="16"/>
      <c r="E35" s="16"/>
    </row>
    <row r="36" spans="1:5" x14ac:dyDescent="0.35">
      <c r="A36" s="16"/>
      <c r="B36" s="16"/>
      <c r="C36" s="16"/>
      <c r="D36" s="16"/>
      <c r="E36" s="16"/>
    </row>
    <row r="37" spans="1:5" x14ac:dyDescent="0.35">
      <c r="A37" s="16"/>
      <c r="B37" s="16"/>
      <c r="C37" s="16"/>
      <c r="D37" s="16"/>
      <c r="E37" s="16"/>
    </row>
    <row r="38" spans="1:5" x14ac:dyDescent="0.35">
      <c r="A38" s="16"/>
      <c r="B38" s="16"/>
      <c r="C38" s="16"/>
      <c r="D38" s="16"/>
      <c r="E38" s="16"/>
    </row>
    <row r="39" spans="1:5" x14ac:dyDescent="0.35">
      <c r="A39" s="16"/>
      <c r="B39" s="16"/>
      <c r="C39" s="16"/>
      <c r="D39" s="16"/>
      <c r="E39" s="16"/>
    </row>
    <row r="40" spans="1:5" x14ac:dyDescent="0.35">
      <c r="A40" s="16"/>
      <c r="B40" s="16"/>
      <c r="C40" s="16"/>
      <c r="D40" s="16"/>
      <c r="E40" s="16"/>
    </row>
    <row r="41" spans="1:5" x14ac:dyDescent="0.35">
      <c r="A41" s="16"/>
      <c r="B41" s="16"/>
      <c r="C41" s="16"/>
      <c r="D41" s="16"/>
      <c r="E41" s="16"/>
    </row>
    <row r="42" spans="1:5" x14ac:dyDescent="0.35">
      <c r="A42" s="16"/>
      <c r="B42" s="16"/>
      <c r="C42" s="16"/>
      <c r="D42" s="16"/>
      <c r="E42" s="16"/>
    </row>
    <row r="43" spans="1:5" ht="66" customHeight="1" x14ac:dyDescent="0.35">
      <c r="A43" s="16"/>
      <c r="B43" s="16"/>
      <c r="C43" s="16"/>
      <c r="D43" s="16"/>
      <c r="E43" s="16"/>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sheetData>
  <mergeCells count="1">
    <mergeCell ref="A12:E43"/>
  </mergeCells>
  <conditionalFormatting sqref="E11">
    <cfRule type="duplicateValues" dxfId="2" priority="45" stopIfTrue="1"/>
  </conditionalFormatting>
  <conditionalFormatting sqref="D11">
    <cfRule type="duplicateValues" dxfId="1" priority="29" stopIfTrue="1"/>
  </conditionalFormatting>
  <conditionalFormatting sqref="D8:D10">
    <cfRule type="duplicateValues" dxfId="0" priority="46" stopIfTrue="1"/>
  </conditionalFormatting>
  <dataValidations count="2">
    <dataValidation type="textLength" operator="equal" allowBlank="1" showInputMessage="1" showErrorMessage="1" errorTitle="Nieprawidłowa liczba znaków" error="Kod funduszu musi składać się DOKŁADNIE z 6-ciu znaków z czego 3 ostatnie są numerem odpowiadającym kolejności uruchamiania funduszu." sqref="B8:B11">
      <formula1>6</formula1>
    </dataValidation>
    <dataValidation type="list" allowBlank="1" showInputMessage="1" showErrorMessage="1" sqref="A8:A11">
      <formula1>#REF!</formula1>
    </dataValidation>
  </dataValidations>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PKO BP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Kowalewska-Bytów Joanna</dc:creator>
  <cp:lastModifiedBy>Lipińska Agnieszka</cp:lastModifiedBy>
  <cp:lastPrinted>2023-03-15T05:25:45Z</cp:lastPrinted>
  <dcterms:created xsi:type="dcterms:W3CDTF">2021-04-15T12:00:04Z</dcterms:created>
  <dcterms:modified xsi:type="dcterms:W3CDTF">2023-03-15T05:27:00Z</dcterms:modified>
</cp:coreProperties>
</file>