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luty\"/>
    </mc:Choice>
  </mc:AlternateContent>
  <bookViews>
    <workbookView xWindow="0" yWindow="0" windowWidth="18870" windowHeight="771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8" i="1"/>
  <c r="D9" i="1"/>
  <c r="D10" i="1"/>
  <c r="D8" i="1"/>
</calcChain>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<sst xmlns="http://schemas.openxmlformats.org/spreadsheetml/2006/main" count="14" uniqueCount="14">
  <si>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</si>
  <si>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</si>
  <si>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</si>
  <si>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</si>
  <si>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</si>
  <si>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</si>
  <si>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</si>
  <si>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</si>
  <si>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</si>
  <si>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</si>
  <si>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</si>
  <si>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</si>
  <si>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https://www.pkotfi.pl/tabela-oplat/.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</si>
  <si>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28.02.2023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</si>
</sst>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O_TFI_Formularz_luty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Fund_Name</v>
          </cell>
          <cell r="B1" t="str">
            <v>ID</v>
          </cell>
          <cell r="C1" t="str">
            <v>DateMast</v>
          </cell>
          <cell r="D1" t="str">
            <v>Fund_Code</v>
          </cell>
          <cell r="E1" t="str">
            <v>NAV</v>
          </cell>
          <cell r="F1" t="str">
            <v>FlowIn</v>
          </cell>
          <cell r="G1" t="str">
            <v>FlowOut</v>
          </cell>
          <cell r="H1" t="str">
            <v>Fund_Name</v>
          </cell>
        </row>
        <row r="2">
          <cell r="A2" t="str">
            <v>PKO Obligacji Samorządowych</v>
          </cell>
          <cell r="B2">
            <v>1</v>
          </cell>
          <cell r="C2">
            <v>44985</v>
          </cell>
          <cell r="D2" t="str">
            <v>PKO075</v>
          </cell>
          <cell r="E2">
            <v>1489532583.8299999</v>
          </cell>
          <cell r="F2">
            <v>908613.71</v>
          </cell>
          <cell r="G2">
            <v>-56286354.280000001</v>
          </cell>
          <cell r="H2" t="str">
            <v>PKO Obligacji Samorządowych</v>
          </cell>
          <cell r="I2">
            <v>-55377740.57</v>
          </cell>
        </row>
        <row r="3">
          <cell r="A3" t="str">
            <v>PKO Obligacji Samorządowych II</v>
          </cell>
          <cell r="B3">
            <v>2</v>
          </cell>
          <cell r="C3">
            <v>44985</v>
          </cell>
          <cell r="D3" t="str">
            <v>PKO073</v>
          </cell>
          <cell r="E3">
            <v>725896432.42000008</v>
          </cell>
          <cell r="F3">
            <v>0</v>
          </cell>
          <cell r="G3">
            <v>-23534752.829999998</v>
          </cell>
          <cell r="H3" t="str">
            <v>PKO Obligacji Samorządowych II</v>
          </cell>
          <cell r="I3">
            <v>-23534752.829999998</v>
          </cell>
        </row>
        <row r="4">
          <cell r="A4" t="str">
            <v>PKO Obligacji Skarbowych</v>
          </cell>
          <cell r="B4">
            <v>3</v>
          </cell>
          <cell r="C4">
            <v>44985</v>
          </cell>
          <cell r="D4" t="str">
            <v>PKO005</v>
          </cell>
          <cell r="E4">
            <v>3609309793.3000002</v>
          </cell>
          <cell r="F4">
            <v>129869723.67</v>
          </cell>
          <cell r="G4">
            <v>-186366602.46000001</v>
          </cell>
          <cell r="H4" t="str">
            <v>PKO Obligacji Skarbowych</v>
          </cell>
          <cell r="I4">
            <v>-56496878.790000007</v>
          </cell>
        </row>
        <row r="5">
          <cell r="A5" t="str">
            <v>PKO Gamma Plus</v>
          </cell>
          <cell r="B5">
            <v>4</v>
          </cell>
          <cell r="C5">
            <v>44985</v>
          </cell>
          <cell r="D5" t="str">
            <v>PKO077</v>
          </cell>
          <cell r="E5">
            <v>1146563824.6900001</v>
          </cell>
          <cell r="F5">
            <v>347283383.61000001</v>
          </cell>
          <cell r="G5">
            <v>-179221303.37</v>
          </cell>
          <cell r="H5" t="str">
            <v>PKO Gamma Plus</v>
          </cell>
          <cell r="I5">
            <v>168062080.24000001</v>
          </cell>
        </row>
        <row r="6">
          <cell r="A6" t="str">
            <v>PKO Obligacji Długoterminowych</v>
          </cell>
          <cell r="B6">
            <v>5</v>
          </cell>
          <cell r="C6">
            <v>44985</v>
          </cell>
          <cell r="D6" t="str">
            <v>PKO014</v>
          </cell>
          <cell r="E6">
            <v>3314042759.0300002</v>
          </cell>
          <cell r="F6">
            <v>85695684.700000003</v>
          </cell>
          <cell r="G6">
            <v>-100297029.23999999</v>
          </cell>
          <cell r="H6" t="str">
            <v>PKO Obligacji Długoterminowych</v>
          </cell>
          <cell r="I6">
            <v>-14601344.539999992</v>
          </cell>
        </row>
        <row r="7">
          <cell r="A7" t="str">
            <v>PKO Obligacji Globalny</v>
          </cell>
          <cell r="B7">
            <v>6</v>
          </cell>
          <cell r="C7">
            <v>44985</v>
          </cell>
          <cell r="D7" t="str">
            <v>PKO074</v>
          </cell>
          <cell r="E7">
            <v>101245932.75999999</v>
          </cell>
          <cell r="F7">
            <v>3068499.39</v>
          </cell>
          <cell r="G7">
            <v>-2276039.92</v>
          </cell>
          <cell r="H7" t="str">
            <v>PKO Obligacji Globalny</v>
          </cell>
          <cell r="I7">
            <v>792459.4700000002</v>
          </cell>
        </row>
        <row r="8">
          <cell r="A8" t="str">
            <v>PKO Papierów Dłużnych USD</v>
          </cell>
          <cell r="B8">
            <v>7</v>
          </cell>
          <cell r="C8">
            <v>44985</v>
          </cell>
          <cell r="D8" t="str">
            <v>PKO047</v>
          </cell>
          <cell r="E8">
            <v>92810122.460000008</v>
          </cell>
          <cell r="F8">
            <v>54782510.259999998</v>
          </cell>
          <cell r="G8">
            <v>-42817947.240000002</v>
          </cell>
          <cell r="H8" t="str">
            <v>PKO Papierów Dłużnych USD</v>
          </cell>
          <cell r="I8">
            <v>11964563.019999996</v>
          </cell>
        </row>
        <row r="9">
          <cell r="A9" t="str">
            <v>PKO Dynamicznej Alokacji</v>
          </cell>
          <cell r="B9">
            <v>8</v>
          </cell>
          <cell r="C9">
            <v>44985</v>
          </cell>
          <cell r="D9" t="str">
            <v>PKO002</v>
          </cell>
          <cell r="E9">
            <v>1450047809.45</v>
          </cell>
          <cell r="F9">
            <v>5475889.6699999999</v>
          </cell>
          <cell r="G9">
            <v>-17672360.98</v>
          </cell>
          <cell r="H9" t="str">
            <v>PKO Dynamicznej Alokacji</v>
          </cell>
          <cell r="I9">
            <v>-12196471.310000001</v>
          </cell>
        </row>
        <row r="10">
          <cell r="A10" t="str">
            <v>PKO Akcji Plus</v>
          </cell>
          <cell r="B10">
            <v>9</v>
          </cell>
          <cell r="C10">
            <v>44985</v>
          </cell>
          <cell r="D10" t="str">
            <v>PKO021</v>
          </cell>
          <cell r="E10">
            <v>705308287.53000009</v>
          </cell>
          <cell r="F10">
            <v>23584631.52</v>
          </cell>
          <cell r="G10">
            <v>-24902151.289999999</v>
          </cell>
          <cell r="H10" t="str">
            <v>PKO Akcji Plus</v>
          </cell>
          <cell r="I10">
            <v>-1317519.7699999996</v>
          </cell>
        </row>
        <row r="11">
          <cell r="A11" t="str">
            <v>PKO Akcji Małych i Średnich Spółek</v>
          </cell>
          <cell r="B11">
            <v>10</v>
          </cell>
          <cell r="C11">
            <v>44985</v>
          </cell>
          <cell r="D11" t="str">
            <v>PKO015</v>
          </cell>
          <cell r="E11">
            <v>200886619.62</v>
          </cell>
          <cell r="F11">
            <v>7929727.2300000004</v>
          </cell>
          <cell r="G11">
            <v>-7924393.3300000001</v>
          </cell>
          <cell r="H11" t="str">
            <v>PKO Akcji Małych i Średnich Spółek</v>
          </cell>
          <cell r="I11">
            <v>5333.9000000003725</v>
          </cell>
        </row>
        <row r="12">
          <cell r="A12" t="str">
            <v>PKO Technologii i Innowacji Globalny</v>
          </cell>
          <cell r="B12">
            <v>11</v>
          </cell>
          <cell r="C12">
            <v>44985</v>
          </cell>
          <cell r="D12" t="str">
            <v>PKO027</v>
          </cell>
          <cell r="E12">
            <v>2561565992.1400003</v>
          </cell>
          <cell r="F12">
            <v>60497524.420000002</v>
          </cell>
          <cell r="G12">
            <v>-54203956.740000002</v>
          </cell>
          <cell r="H12" t="str">
            <v>PKO Technologii i Innowacji Globalny</v>
          </cell>
          <cell r="I12">
            <v>6293567.6799999997</v>
          </cell>
        </row>
        <row r="13">
          <cell r="A13" t="str">
            <v>PKO Dóbr Luksusowych Gloablny</v>
          </cell>
          <cell r="B13">
            <v>12</v>
          </cell>
          <cell r="C13">
            <v>44985</v>
          </cell>
          <cell r="D13" t="str">
            <v>PKO028</v>
          </cell>
          <cell r="E13">
            <v>568784518.12</v>
          </cell>
          <cell r="F13">
            <v>39821829.609999999</v>
          </cell>
          <cell r="G13">
            <v>-38461149.549999997</v>
          </cell>
          <cell r="H13" t="str">
            <v>PKO Dóbr Luksusowych Gloablny</v>
          </cell>
          <cell r="I13">
            <v>1360680.0600000024</v>
          </cell>
        </row>
        <row r="14">
          <cell r="A14" t="str">
            <v>PKO Infrastruktury i Budownictwa Globalny</v>
          </cell>
          <cell r="B14">
            <v>13</v>
          </cell>
          <cell r="C14">
            <v>44985</v>
          </cell>
          <cell r="D14" t="str">
            <v>PKO029</v>
          </cell>
          <cell r="E14">
            <v>124559814.41</v>
          </cell>
          <cell r="F14">
            <v>3474679.75</v>
          </cell>
          <cell r="G14">
            <v>-6849252.3499999996</v>
          </cell>
          <cell r="H14" t="str">
            <v>PKO Infrastruktury i Budownictwa Globalny</v>
          </cell>
          <cell r="I14">
            <v>-3374572.5999999996</v>
          </cell>
        </row>
        <row r="15">
          <cell r="A15" t="str">
            <v>PKO Akcji Dywidendowych Globalny</v>
          </cell>
          <cell r="B15">
            <v>14</v>
          </cell>
          <cell r="C15">
            <v>44985</v>
          </cell>
          <cell r="D15" t="str">
            <v>PKO054</v>
          </cell>
          <cell r="E15">
            <v>90406113.429999992</v>
          </cell>
          <cell r="F15">
            <v>5480240.7699999996</v>
          </cell>
          <cell r="G15">
            <v>-4166889.28</v>
          </cell>
          <cell r="H15" t="str">
            <v>PKO Akcji Dywidendowych Globalny</v>
          </cell>
          <cell r="I15">
            <v>1313351.4899999998</v>
          </cell>
        </row>
        <row r="16">
          <cell r="A16" t="str">
            <v>PKO Medycyny i Demografii Globalny</v>
          </cell>
          <cell r="B16">
            <v>15</v>
          </cell>
          <cell r="C16">
            <v>44985</v>
          </cell>
          <cell r="D16" t="str">
            <v>PKO057</v>
          </cell>
          <cell r="E16">
            <v>508248349.49999994</v>
          </cell>
          <cell r="F16">
            <v>9796231.1999999993</v>
          </cell>
          <cell r="G16">
            <v>-16168795.26</v>
          </cell>
          <cell r="H16" t="str">
            <v>PKO Medycyny i Demografii Globalny</v>
          </cell>
          <cell r="I16">
            <v>-6372564.0600000005</v>
          </cell>
        </row>
        <row r="17">
          <cell r="A17" t="str">
            <v>PKO Ekologii i Odpowiedzialności Społecznej Globalny</v>
          </cell>
          <cell r="B17">
            <v>16</v>
          </cell>
          <cell r="C17">
            <v>44985</v>
          </cell>
          <cell r="D17" t="str">
            <v>PKO072</v>
          </cell>
          <cell r="E17">
            <v>352627511.11000001</v>
          </cell>
          <cell r="F17">
            <v>6970892.04</v>
          </cell>
          <cell r="G17">
            <v>-16425336.609999999</v>
          </cell>
          <cell r="H17" t="str">
            <v>PKO Ekologii i Odpowiedzialności Społecznej Globalny</v>
          </cell>
          <cell r="I17">
            <v>-9454444.5700000003</v>
          </cell>
        </row>
        <row r="18">
          <cell r="A18" t="str">
            <v>PKO Surowców Globalny</v>
          </cell>
          <cell r="B18">
            <v>17</v>
          </cell>
          <cell r="C18">
            <v>44985</v>
          </cell>
          <cell r="D18" t="str">
            <v>PKO026</v>
          </cell>
          <cell r="E18">
            <v>676783963.80999994</v>
          </cell>
          <cell r="F18">
            <v>22987409.550000001</v>
          </cell>
          <cell r="G18">
            <v>-34900948.909999996</v>
          </cell>
          <cell r="H18" t="str">
            <v>PKO Surowców Globalny</v>
          </cell>
          <cell r="I18">
            <v>-11913539.359999996</v>
          </cell>
        </row>
        <row r="19">
          <cell r="A19" t="str">
            <v>PKO Akcji Rynku Złota</v>
          </cell>
          <cell r="B19">
            <v>18</v>
          </cell>
          <cell r="C19">
            <v>44985</v>
          </cell>
          <cell r="D19" t="str">
            <v>PKO048</v>
          </cell>
          <cell r="E19">
            <v>632702317.31999981</v>
          </cell>
          <cell r="F19">
            <v>45015319.100000001</v>
          </cell>
          <cell r="G19">
            <v>-72302509.480000004</v>
          </cell>
          <cell r="H19" t="str">
            <v>PKO Akcji Rynku Złota</v>
          </cell>
          <cell r="I19">
            <v>-27287190.380000003</v>
          </cell>
        </row>
        <row r="20">
          <cell r="A20" t="str">
            <v>PKO Akcji Rynku Polskiego</v>
          </cell>
          <cell r="B20">
            <v>19</v>
          </cell>
          <cell r="C20">
            <v>44985</v>
          </cell>
          <cell r="D20" t="str">
            <v>PKO049</v>
          </cell>
          <cell r="E20">
            <v>90067967.86999999</v>
          </cell>
          <cell r="F20">
            <v>2134542.33</v>
          </cell>
          <cell r="G20">
            <v>-10100514.48</v>
          </cell>
          <cell r="H20" t="str">
            <v>PKO Akcji Rynku Polskiego</v>
          </cell>
          <cell r="I20">
            <v>-7965972.1500000004</v>
          </cell>
        </row>
        <row r="21">
          <cell r="A21" t="str">
            <v>PKO Akcji Rynku Amerykańskiego</v>
          </cell>
          <cell r="B21">
            <v>20</v>
          </cell>
          <cell r="C21">
            <v>44985</v>
          </cell>
          <cell r="D21" t="str">
            <v>PKO050</v>
          </cell>
          <cell r="E21">
            <v>431410061.32000011</v>
          </cell>
          <cell r="F21">
            <v>8134068.7999999998</v>
          </cell>
          <cell r="G21">
            <v>-10165230.4</v>
          </cell>
          <cell r="H21" t="str">
            <v>PKO Akcji Rynku Amerykańskiego</v>
          </cell>
          <cell r="I21">
            <v>-2031161.6000000006</v>
          </cell>
        </row>
        <row r="22">
          <cell r="A22" t="str">
            <v>PKO Akcji Rynku Japońskiego</v>
          </cell>
          <cell r="B22">
            <v>21</v>
          </cell>
          <cell r="C22">
            <v>44985</v>
          </cell>
          <cell r="D22" t="str">
            <v>PKO051</v>
          </cell>
          <cell r="E22">
            <v>52274595.93999999</v>
          </cell>
          <cell r="F22">
            <v>1968844.02</v>
          </cell>
          <cell r="G22">
            <v>-6304808.3499999996</v>
          </cell>
          <cell r="H22" t="str">
            <v>PKO Akcji Rynku Japońskiego</v>
          </cell>
          <cell r="I22">
            <v>-4335964.33</v>
          </cell>
        </row>
        <row r="23">
          <cell r="A23" t="str">
            <v>PKO Akcji Rynków Wschodzących</v>
          </cell>
          <cell r="B23">
            <v>22</v>
          </cell>
          <cell r="C23">
            <v>44985</v>
          </cell>
          <cell r="D23" t="str">
            <v>PKO052</v>
          </cell>
          <cell r="E23">
            <v>93135400.480000004</v>
          </cell>
          <cell r="F23">
            <v>2652983.56</v>
          </cell>
          <cell r="G23">
            <v>-4357946.43</v>
          </cell>
          <cell r="H23" t="str">
            <v>PKO Akcji Rynków Wschodzących</v>
          </cell>
          <cell r="I23">
            <v>-1704962.8699999996</v>
          </cell>
        </row>
        <row r="24">
          <cell r="A24" t="str">
            <v>PKO Akcji Rynku Europejskiego</v>
          </cell>
          <cell r="B24">
            <v>23</v>
          </cell>
          <cell r="C24">
            <v>44985</v>
          </cell>
          <cell r="D24" t="str">
            <v>PKO053</v>
          </cell>
          <cell r="E24">
            <v>95105823.250000015</v>
          </cell>
          <cell r="F24">
            <v>6840978.6500000004</v>
          </cell>
          <cell r="G24">
            <v>-4006105.32</v>
          </cell>
          <cell r="H24" t="str">
            <v>PKO Akcji Rynku Europejskiego</v>
          </cell>
          <cell r="I24">
            <v>2834873.3300000005</v>
          </cell>
        </row>
        <row r="25">
          <cell r="A25" t="str">
            <v>PKO Bursztynowy</v>
          </cell>
          <cell r="B25">
            <v>24</v>
          </cell>
          <cell r="C25">
            <v>44985</v>
          </cell>
          <cell r="D25" t="str">
            <v>PKO059</v>
          </cell>
          <cell r="E25">
            <v>706348053.09000003</v>
          </cell>
          <cell r="F25">
            <v>584165.31000000006</v>
          </cell>
          <cell r="G25">
            <v>-10053738.189999999</v>
          </cell>
          <cell r="H25" t="str">
            <v>PKO Bursztynowy</v>
          </cell>
          <cell r="I25">
            <v>-9469572.879999999</v>
          </cell>
        </row>
        <row r="26">
          <cell r="A26" t="str">
            <v>PKO Szafirowy</v>
          </cell>
          <cell r="B26">
            <v>25</v>
          </cell>
          <cell r="C26">
            <v>44985</v>
          </cell>
          <cell r="D26" t="str">
            <v>PKO060</v>
          </cell>
          <cell r="E26">
            <v>516440628.08000004</v>
          </cell>
          <cell r="F26">
            <v>3254888.08</v>
          </cell>
          <cell r="G26">
            <v>-9158147.7799999993</v>
          </cell>
          <cell r="H26" t="str">
            <v>PKO Szafirowy</v>
          </cell>
          <cell r="I26">
            <v>-5903259.6999999993</v>
          </cell>
        </row>
        <row r="27">
          <cell r="A27" t="str">
            <v>PKO Rubinowy</v>
          </cell>
          <cell r="B27">
            <v>26</v>
          </cell>
          <cell r="C27">
            <v>44985</v>
          </cell>
          <cell r="D27" t="str">
            <v>PKO061</v>
          </cell>
          <cell r="E27">
            <v>265047276.80000001</v>
          </cell>
          <cell r="F27">
            <v>1612386.69</v>
          </cell>
          <cell r="G27">
            <v>-3627126.41</v>
          </cell>
          <cell r="H27" t="str">
            <v>PKO Rubinowy</v>
          </cell>
          <cell r="I27">
            <v>-2014739.7200000002</v>
          </cell>
        </row>
        <row r="28">
          <cell r="A28" t="str">
            <v>PKO Szmaragdowy</v>
          </cell>
          <cell r="B28">
            <v>27</v>
          </cell>
          <cell r="C28">
            <v>44985</v>
          </cell>
          <cell r="D28" t="str">
            <v>PKO062</v>
          </cell>
          <cell r="E28">
            <v>98766901.359999999</v>
          </cell>
          <cell r="F28">
            <v>791474.58</v>
          </cell>
          <cell r="G28">
            <v>-885196.65</v>
          </cell>
          <cell r="H28" t="str">
            <v>PKO Szmaragdowy</v>
          </cell>
          <cell r="I28">
            <v>-93722.070000000065</v>
          </cell>
        </row>
        <row r="29">
          <cell r="A29" t="str">
            <v>PKO Diamentowy</v>
          </cell>
          <cell r="B29">
            <v>28</v>
          </cell>
          <cell r="C29">
            <v>44985</v>
          </cell>
          <cell r="D29" t="str">
            <v>PKO063</v>
          </cell>
          <cell r="E29">
            <v>60691273.590000004</v>
          </cell>
          <cell r="F29">
            <v>433643.52000000002</v>
          </cell>
          <cell r="G29">
            <v>-309568.8</v>
          </cell>
          <cell r="H29" t="str">
            <v>PKO Diamentowy</v>
          </cell>
          <cell r="I29">
            <v>124074.72000000003</v>
          </cell>
        </row>
        <row r="30">
          <cell r="A30" t="str">
            <v>PKO Zabezpieczenia Emerytalnego 2020</v>
          </cell>
          <cell r="B30">
            <v>29</v>
          </cell>
          <cell r="C30">
            <v>44985</v>
          </cell>
          <cell r="D30" t="str">
            <v>PKO034</v>
          </cell>
          <cell r="E30">
            <v>2077211559.9400001</v>
          </cell>
          <cell r="F30">
            <v>19448805.5</v>
          </cell>
          <cell r="G30">
            <v>-22199176.449999999</v>
          </cell>
          <cell r="H30" t="str">
            <v>PKO Zabezpieczenia Emerytalnego 2020</v>
          </cell>
          <cell r="I30">
            <v>-2750370.9499999993</v>
          </cell>
        </row>
        <row r="31">
          <cell r="A31" t="str">
            <v>PKO Zabezpieczenia Emerytalnego 2030</v>
          </cell>
          <cell r="B31">
            <v>30</v>
          </cell>
          <cell r="C31">
            <v>44985</v>
          </cell>
          <cell r="D31" t="str">
            <v>PKO035</v>
          </cell>
          <cell r="E31">
            <v>986232368.00999999</v>
          </cell>
          <cell r="F31">
            <v>13205712.310000001</v>
          </cell>
          <cell r="G31">
            <v>-5926812.2199999997</v>
          </cell>
          <cell r="H31" t="str">
            <v>PKO Zabezpieczenia Emerytalnego 2030</v>
          </cell>
          <cell r="I31">
            <v>7278900.0900000008</v>
          </cell>
        </row>
        <row r="32">
          <cell r="A32" t="str">
            <v>PKO Zabezpieczenia Emerytalnego 2040</v>
          </cell>
          <cell r="B32">
            <v>31</v>
          </cell>
          <cell r="C32">
            <v>44985</v>
          </cell>
          <cell r="D32" t="str">
            <v>PKO036</v>
          </cell>
          <cell r="E32">
            <v>754674468.72000003</v>
          </cell>
          <cell r="F32">
            <v>12896054.640000001</v>
          </cell>
          <cell r="G32">
            <v>-3378775.47</v>
          </cell>
          <cell r="H32" t="str">
            <v>PKO Zabezpieczenia Emerytalnego 2040</v>
          </cell>
          <cell r="I32">
            <v>9517279.1699999999</v>
          </cell>
        </row>
        <row r="33">
          <cell r="A33" t="str">
            <v>PKO Zabezpieczenia Emerytalnego 2050</v>
          </cell>
          <cell r="B33">
            <v>32</v>
          </cell>
          <cell r="C33">
            <v>44985</v>
          </cell>
          <cell r="D33" t="str">
            <v>PKO037</v>
          </cell>
          <cell r="E33">
            <v>391207785.23000002</v>
          </cell>
          <cell r="F33">
            <v>7995516.4800000004</v>
          </cell>
          <cell r="G33">
            <v>-2230608.0299999998</v>
          </cell>
          <cell r="H33" t="str">
            <v>PKO Zabezpieczenia Emerytalnego 2050</v>
          </cell>
          <cell r="I33">
            <v>5764908.4500000011</v>
          </cell>
        </row>
        <row r="34">
          <cell r="A34" t="str">
            <v>PKO Zabezpieczenia Emerytalnego 2060</v>
          </cell>
          <cell r="B34">
            <v>33</v>
          </cell>
          <cell r="C34">
            <v>44985</v>
          </cell>
          <cell r="D34" t="str">
            <v>PKO038</v>
          </cell>
          <cell r="E34">
            <v>144873046.16</v>
          </cell>
          <cell r="F34">
            <v>2868555.84</v>
          </cell>
          <cell r="G34">
            <v>-869017.37</v>
          </cell>
          <cell r="H34" t="str">
            <v>PKO Zabezpieczenia Emerytalnego 2060</v>
          </cell>
          <cell r="I34">
            <v>1999538.4699999997</v>
          </cell>
        </row>
        <row r="35">
          <cell r="A35" t="str">
            <v>PKO Zabezpieczenia Emerytalnego 2070</v>
          </cell>
          <cell r="B35">
            <v>34</v>
          </cell>
          <cell r="C35">
            <v>44985</v>
          </cell>
          <cell r="D35" t="str">
            <v>PKO076</v>
          </cell>
          <cell r="E35">
            <v>9102613.629999999</v>
          </cell>
          <cell r="F35">
            <v>215955.98</v>
          </cell>
          <cell r="G35">
            <v>-79377.649999999994</v>
          </cell>
          <cell r="H35" t="str">
            <v>PKO Zabezpieczenia Emerytalnego 2070</v>
          </cell>
          <cell r="I35">
            <v>136578.33000000002</v>
          </cell>
        </row>
        <row r="36">
          <cell r="A36" t="str">
            <v>PKO Emerytura 2025</v>
          </cell>
          <cell r="B36">
            <v>35</v>
          </cell>
          <cell r="C36">
            <v>44985</v>
          </cell>
          <cell r="D36" t="str">
            <v>PKO064</v>
          </cell>
          <cell r="E36">
            <v>389570220.49000001</v>
          </cell>
          <cell r="F36">
            <v>14146978.99</v>
          </cell>
          <cell r="G36">
            <v>-3222913.92</v>
          </cell>
          <cell r="H36" t="str">
            <v>PKO Emerytura 2025</v>
          </cell>
          <cell r="I36">
            <v>10924065.07</v>
          </cell>
        </row>
        <row r="37">
          <cell r="A37" t="str">
            <v>PKO Emerytura 2030</v>
          </cell>
          <cell r="B37">
            <v>36</v>
          </cell>
          <cell r="C37">
            <v>44985</v>
          </cell>
          <cell r="D37" t="str">
            <v>PKO065</v>
          </cell>
          <cell r="E37">
            <v>573388180.24000001</v>
          </cell>
          <cell r="F37">
            <v>20770714.039999999</v>
          </cell>
          <cell r="G37">
            <v>-4240719.0999999996</v>
          </cell>
          <cell r="H37" t="str">
            <v>PKO Emerytura 2030</v>
          </cell>
          <cell r="I37">
            <v>16529994.939999999</v>
          </cell>
        </row>
        <row r="38">
          <cell r="A38" t="str">
            <v>PKO Emerytura 2035</v>
          </cell>
          <cell r="B38">
            <v>37</v>
          </cell>
          <cell r="C38">
            <v>44985</v>
          </cell>
          <cell r="D38" t="str">
            <v>PKO066</v>
          </cell>
          <cell r="E38">
            <v>781104876.45000005</v>
          </cell>
          <cell r="F38">
            <v>27888735.41</v>
          </cell>
          <cell r="G38">
            <v>-7040003.8799999999</v>
          </cell>
          <cell r="H38" t="str">
            <v>PKO Emerytura 2035</v>
          </cell>
          <cell r="I38">
            <v>20848731.530000001</v>
          </cell>
        </row>
        <row r="39">
          <cell r="A39" t="str">
            <v>PKO Emerytura 2040</v>
          </cell>
          <cell r="B39">
            <v>38</v>
          </cell>
          <cell r="C39">
            <v>44985</v>
          </cell>
          <cell r="D39" t="str">
            <v>PKO067</v>
          </cell>
          <cell r="E39">
            <v>819480077.03999996</v>
          </cell>
          <cell r="F39">
            <v>28860840.170000002</v>
          </cell>
          <cell r="G39">
            <v>-9155617.3800000008</v>
          </cell>
          <cell r="H39" t="str">
            <v>PKO Emerytura 2040</v>
          </cell>
          <cell r="I39">
            <v>19705222.789999999</v>
          </cell>
        </row>
        <row r="40">
          <cell r="A40" t="str">
            <v>PKO Emerytura 2045</v>
          </cell>
          <cell r="B40">
            <v>39</v>
          </cell>
          <cell r="C40">
            <v>44985</v>
          </cell>
          <cell r="D40" t="str">
            <v>PKO068</v>
          </cell>
          <cell r="E40">
            <v>703073072.91999996</v>
          </cell>
          <cell r="F40">
            <v>24868951.43</v>
          </cell>
          <cell r="G40">
            <v>-10369795.09</v>
          </cell>
          <cell r="H40" t="str">
            <v>PKO Emerytura 2045</v>
          </cell>
          <cell r="I40">
            <v>14499156.34</v>
          </cell>
        </row>
        <row r="41">
          <cell r="A41" t="str">
            <v>PKO Emerytura 2050</v>
          </cell>
          <cell r="B41">
            <v>40</v>
          </cell>
          <cell r="C41">
            <v>44985</v>
          </cell>
          <cell r="D41" t="str">
            <v>PKO069</v>
          </cell>
          <cell r="E41">
            <v>480512382.51999998</v>
          </cell>
          <cell r="F41">
            <v>17153869.09</v>
          </cell>
          <cell r="G41">
            <v>-9480324.7300000004</v>
          </cell>
          <cell r="H41" t="str">
            <v>PKO Emerytura 2050</v>
          </cell>
          <cell r="I41">
            <v>7673544.3599999994</v>
          </cell>
        </row>
        <row r="42">
          <cell r="A42" t="str">
            <v>PKO Emerytura 2055</v>
          </cell>
          <cell r="B42">
            <v>41</v>
          </cell>
          <cell r="C42">
            <v>44985</v>
          </cell>
          <cell r="D42" t="str">
            <v>PKO070</v>
          </cell>
          <cell r="E42">
            <v>301145602.37</v>
          </cell>
          <cell r="F42">
            <v>11414116.439999999</v>
          </cell>
          <cell r="G42">
            <v>-6861547.5800000001</v>
          </cell>
          <cell r="H42" t="str">
            <v>PKO Emerytura 2055</v>
          </cell>
          <cell r="I42">
            <v>4552568.8599999994</v>
          </cell>
        </row>
        <row r="43">
          <cell r="A43" t="str">
            <v>PKO Emerytura 2060</v>
          </cell>
          <cell r="B43">
            <v>42</v>
          </cell>
          <cell r="C43">
            <v>44985</v>
          </cell>
          <cell r="D43" t="str">
            <v>PKO071</v>
          </cell>
          <cell r="E43">
            <v>126365970.09</v>
          </cell>
          <cell r="F43">
            <v>5631536.46</v>
          </cell>
          <cell r="G43">
            <v>-3128100.65</v>
          </cell>
          <cell r="H43" t="str">
            <v>PKO Emerytura 2060</v>
          </cell>
          <cell r="I43">
            <v>2503435.81</v>
          </cell>
        </row>
        <row r="44">
          <cell r="A44" t="str">
            <v>PKO Emerytura 2065</v>
          </cell>
          <cell r="B44">
            <v>43</v>
          </cell>
          <cell r="C44">
            <v>44985</v>
          </cell>
          <cell r="D44" t="str">
            <v>PKO078</v>
          </cell>
          <cell r="E44">
            <v>5676156.75</v>
          </cell>
          <cell r="F44">
            <v>619372.81999999995</v>
          </cell>
          <cell r="G44">
            <v>-144807.10999999999</v>
          </cell>
          <cell r="H44" t="str">
            <v>PKO Emerytura 2065</v>
          </cell>
          <cell r="I44">
            <v>474565.70999999996</v>
          </cell>
        </row>
        <row r="45">
          <cell r="A45" t="str">
            <v>mFundusz Konserwatywny - sfio</v>
          </cell>
          <cell r="B45">
            <v>44</v>
          </cell>
          <cell r="C45">
            <v>44985</v>
          </cell>
          <cell r="D45" t="str">
            <v>KBC010</v>
          </cell>
          <cell r="E45">
            <v>420809899.84000003</v>
          </cell>
          <cell r="F45">
            <v>2543033.5299999998</v>
          </cell>
          <cell r="G45">
            <v>-9046221.0700000003</v>
          </cell>
          <cell r="H45" t="str">
            <v>mFundusz Konserwatywny - sfio</v>
          </cell>
          <cell r="I45">
            <v>-6503187.540000001</v>
          </cell>
        </row>
        <row r="46">
          <cell r="A46" t="str">
            <v>GAMMA</v>
          </cell>
          <cell r="B46">
            <v>45</v>
          </cell>
          <cell r="C46">
            <v>44985</v>
          </cell>
          <cell r="D46" t="str">
            <v>KBC011</v>
          </cell>
          <cell r="E46">
            <v>353554119.88999999</v>
          </cell>
          <cell r="F46">
            <v>3443203.4</v>
          </cell>
          <cell r="G46">
            <v>-61096571.710000001</v>
          </cell>
          <cell r="H46" t="str">
            <v>GAMMA</v>
          </cell>
          <cell r="I46">
            <v>-57653368.310000002</v>
          </cell>
        </row>
        <row r="47">
          <cell r="A47" t="str">
            <v>Fundusz Własności Pracowniczej PKP SFIO</v>
          </cell>
          <cell r="B47">
            <v>46</v>
          </cell>
          <cell r="C47">
            <v>44985</v>
          </cell>
          <cell r="D47" t="str">
            <v>PKO080</v>
          </cell>
          <cell r="E47">
            <v>761411342.45000005</v>
          </cell>
          <cell r="F47">
            <v>290115.93</v>
          </cell>
          <cell r="G47">
            <v>-1250254.26</v>
          </cell>
          <cell r="H47" t="str">
            <v>Fundusz Własności Pracowniczej PKP SFIO</v>
          </cell>
          <cell r="I47">
            <v>-960138.33000000007</v>
          </cell>
        </row>
        <row r="48">
          <cell r="A48" t="str">
            <v>ALFA SFIO</v>
          </cell>
          <cell r="B48">
            <v>47</v>
          </cell>
          <cell r="C48">
            <v>44985</v>
          </cell>
          <cell r="D48" t="str">
            <v>KBC009</v>
          </cell>
          <cell r="E48">
            <v>610894126.94000006</v>
          </cell>
          <cell r="F48">
            <v>0</v>
          </cell>
          <cell r="G48">
            <v>-40000000</v>
          </cell>
          <cell r="H48" t="str">
            <v>ALFA SFIO</v>
          </cell>
          <cell r="I48">
            <v>-40000000</v>
          </cell>
        </row>
        <row r="49">
          <cell r="A49" t="str">
            <v>Fundusze dedykowane</v>
          </cell>
          <cell r="B49">
            <v>48</v>
          </cell>
          <cell r="C49">
            <v>44985</v>
          </cell>
          <cell r="D49" t="str">
            <v>PKO041</v>
          </cell>
          <cell r="E49">
            <v>532788038.59000003</v>
          </cell>
          <cell r="F49">
            <v>0</v>
          </cell>
          <cell r="G49">
            <v>0</v>
          </cell>
          <cell r="H49" t="str">
            <v>Fundusze dedykowane</v>
          </cell>
          <cell r="I49">
            <v>0</v>
          </cell>
        </row>
        <row r="50">
          <cell r="A50" t="str">
            <v>PKO Globalnej Strategii - fiz</v>
          </cell>
          <cell r="B50">
            <v>49</v>
          </cell>
          <cell r="C50">
            <v>44985</v>
          </cell>
          <cell r="D50" t="str">
            <v>PKO040</v>
          </cell>
          <cell r="E50">
            <v>160481477.19</v>
          </cell>
          <cell r="F50">
            <v>0</v>
          </cell>
          <cell r="G50">
            <v>0</v>
          </cell>
          <cell r="H50" t="str">
            <v>PKO Globalnej Strategii - fiz</v>
          </cell>
          <cell r="I50">
            <v>0</v>
          </cell>
        </row>
        <row r="51">
          <cell r="A51" t="str">
            <v>PKO Strategii Obligacyjnych - fiz</v>
          </cell>
          <cell r="B51">
            <v>50</v>
          </cell>
          <cell r="C51">
            <v>44985</v>
          </cell>
          <cell r="D51" t="str">
            <v>PKO042</v>
          </cell>
          <cell r="E51">
            <v>220773118.19999999</v>
          </cell>
          <cell r="F51">
            <v>0</v>
          </cell>
          <cell r="G51">
            <v>0</v>
          </cell>
          <cell r="H51" t="str">
            <v>PKO Strategii Obligacyjnych - fiz</v>
          </cell>
          <cell r="I51">
            <v>0</v>
          </cell>
        </row>
        <row r="52">
          <cell r="A52" t="str">
            <v>PKO Absolutnej Stopy Zwrotu Europa Wschód-Zachód - fiz</v>
          </cell>
          <cell r="B52">
            <v>52</v>
          </cell>
          <cell r="C52">
            <v>44985</v>
          </cell>
          <cell r="D52" t="str">
            <v>PKO056</v>
          </cell>
          <cell r="E52">
            <v>57487313.960000001</v>
          </cell>
          <cell r="F52">
            <v>0</v>
          </cell>
          <cell r="G52">
            <v>0</v>
          </cell>
          <cell r="H52" t="str">
            <v>PKO Absolutnej Stopy Zwrotu Europa Wschód-Zachód - fiz</v>
          </cell>
          <cell r="I52">
            <v>0</v>
          </cell>
        </row>
        <row r="53">
          <cell r="A53" t="str">
            <v>PKO Globalnego Dochodu - fiz</v>
          </cell>
          <cell r="B53">
            <v>51</v>
          </cell>
          <cell r="C53">
            <v>44985</v>
          </cell>
          <cell r="D53" t="str">
            <v>PKO055</v>
          </cell>
          <cell r="E53">
            <v>55888812.990000002</v>
          </cell>
          <cell r="F53">
            <v>0</v>
          </cell>
          <cell r="G53">
            <v>0</v>
          </cell>
          <cell r="H53" t="str">
            <v>PKO Globalnego Dochodu - fiz</v>
          </cell>
          <cell r="I53">
            <v>0</v>
          </cell>
        </row>
        <row r="54">
          <cell r="A54" t="str">
            <v>PKO Globalnej Makroekonomii - fiz</v>
          </cell>
          <cell r="B54">
            <v>53</v>
          </cell>
          <cell r="C54">
            <v>44985</v>
          </cell>
          <cell r="D54" t="str">
            <v>PKO032</v>
          </cell>
          <cell r="E54">
            <v>41453532.269999996</v>
          </cell>
          <cell r="F54">
            <v>0</v>
          </cell>
          <cell r="G54">
            <v>0</v>
          </cell>
          <cell r="H54" t="str">
            <v>PKO Globalnej Makroekonomii - fiz</v>
          </cell>
          <cell r="I54">
            <v>0</v>
          </cell>
        </row>
        <row r="55">
          <cell r="A55" t="str">
            <v>PKO Strategii Dłużnych - fiz</v>
          </cell>
          <cell r="B55">
            <v>54</v>
          </cell>
          <cell r="C55">
            <v>44985</v>
          </cell>
          <cell r="D55" t="str">
            <v>PKO033</v>
          </cell>
          <cell r="E55">
            <v>84717665.950000003</v>
          </cell>
          <cell r="F55">
            <v>0</v>
          </cell>
          <cell r="G55">
            <v>0</v>
          </cell>
          <cell r="H55" t="str">
            <v>PKO Strategii Dłużnych - fiz</v>
          </cell>
          <cell r="I55">
            <v>0</v>
          </cell>
        </row>
        <row r="56">
          <cell r="A56" t="str">
            <v>PKO Spółek Innowacyjnych Globalny - fiz</v>
          </cell>
          <cell r="B56">
            <v>55</v>
          </cell>
          <cell r="C56">
            <v>44985</v>
          </cell>
          <cell r="D56" t="str">
            <v>PKO043</v>
          </cell>
          <cell r="E56">
            <v>10851534.68</v>
          </cell>
          <cell r="F56">
            <v>0</v>
          </cell>
          <cell r="G56">
            <v>0</v>
          </cell>
          <cell r="H56" t="str">
            <v>PKO Spółek Innowacyjnych Globalny - fiz</v>
          </cell>
          <cell r="I56">
            <v>0</v>
          </cell>
        </row>
        <row r="57">
          <cell r="A57" t="str">
            <v>PKO Europa Wschód-Zachód - fiz</v>
          </cell>
          <cell r="B57">
            <v>57</v>
          </cell>
          <cell r="C57">
            <v>44985</v>
          </cell>
          <cell r="D57" t="str">
            <v>PKO046</v>
          </cell>
          <cell r="E57">
            <v>30779965.539999999</v>
          </cell>
          <cell r="F57">
            <v>0</v>
          </cell>
          <cell r="G57">
            <v>0</v>
          </cell>
          <cell r="H57" t="str">
            <v>PKO Europa Wschód-Zachód - fiz</v>
          </cell>
          <cell r="I57">
            <v>0</v>
          </cell>
        </row>
        <row r="58">
          <cell r="A58" t="str">
            <v>PKO Multi Strategia - fiz</v>
          </cell>
          <cell r="B58">
            <v>56</v>
          </cell>
          <cell r="C58">
            <v>44985</v>
          </cell>
          <cell r="D58" t="str">
            <v>PKO044</v>
          </cell>
          <cell r="E58">
            <v>30091233.590000004</v>
          </cell>
          <cell r="F58">
            <v>0</v>
          </cell>
          <cell r="G58">
            <v>0</v>
          </cell>
          <cell r="H58" t="str">
            <v>PKO Multi Strategia - fiz</v>
          </cell>
          <cell r="I58">
            <v>0</v>
          </cell>
        </row>
        <row r="59">
          <cell r="A59" t="str">
            <v>PKO Nieruchomości Komercyjnych - fizan</v>
          </cell>
          <cell r="B59">
            <v>58</v>
          </cell>
          <cell r="C59">
            <v>44985</v>
          </cell>
          <cell r="D59" t="str">
            <v>PKO045</v>
          </cell>
          <cell r="E59">
            <v>189634779.68000001</v>
          </cell>
          <cell r="F59">
            <v>0</v>
          </cell>
          <cell r="G59">
            <v>0</v>
          </cell>
          <cell r="H59" t="str">
            <v>PKO Nieruchomości Komercyjnych - fizan</v>
          </cell>
          <cell r="I59">
            <v>0</v>
          </cell>
        </row>
        <row r="60">
          <cell r="A60" t="str">
            <v>Gamma Negative Duration fiz w likwidacji</v>
          </cell>
          <cell r="B60">
            <v>59</v>
          </cell>
          <cell r="C60">
            <v>44985</v>
          </cell>
          <cell r="D60" t="str">
            <v>KBC103</v>
          </cell>
          <cell r="E60">
            <v>6120349</v>
          </cell>
          <cell r="F60">
            <v>0</v>
          </cell>
          <cell r="G60">
            <v>0</v>
          </cell>
          <cell r="H60" t="str">
            <v>Gamma Negative Duration fiz w likwidacji</v>
          </cell>
          <cell r="I60">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sqref="A1:E43"/>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44985</v>
      </c>
      <c r="D8" s="14">
        <f>VLOOKUP(A8,[1]Data!$A$1:$I$60,5,FALSE)</f>
        <v>610894126.94000006</v>
      </c>
      <c r="E8" s="15">
        <f>VLOOKUP(A8,[1]Data!$A$1:$I$60,9,FALSE)</f>
        <v>-40000000</v>
      </c>
    </row>
    <row r="9" spans="1:5" x14ac:dyDescent="0.35">
      <c r="A9" s="11" t="s">
        <v>5</v>
      </c>
      <c r="B9" s="12" t="s">
        <v>6</v>
      </c>
      <c r="C9" s="13">
        <v>44985</v>
      </c>
      <c r="D9" s="14">
        <f>VLOOKUP(A9,[1]Data!$A$1:$I$60,5,FALSE)</f>
        <v>353554119.88999999</v>
      </c>
      <c r="E9" s="15">
        <f>VLOOKUP(A9,[1]Data!$A$1:$I$60,9,FALSE)</f>
        <v>-57653368.310000002</v>
      </c>
    </row>
    <row r="10" spans="1:5" x14ac:dyDescent="0.35">
      <c r="A10" s="11" t="s">
        <v>7</v>
      </c>
      <c r="B10" s="12" t="s">
        <v>8</v>
      </c>
      <c r="C10" s="13">
        <v>44985</v>
      </c>
      <c r="D10" s="14">
        <f>VLOOKUP(A10,[1]Data!$A$1:$I$60,5,FALSE)</f>
        <v>420809899.84000003</v>
      </c>
      <c r="E10" s="15">
        <f>VLOOKUP(A10,[1]Data!$A$1:$I$60,9,FALSE)</f>
        <v>-6503187.540000001</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2023-03-15T05:25:45Z</cp:lastPrinted>
  <dcterms:created xsi:type="dcterms:W3CDTF">2021-04-15T12:00:04Z</dcterms:created>
  <dcterms:modified xsi:type="dcterms:W3CDTF">2023-03-15T05:27:00Z</dcterms:modified>
</cp:coreProperties>
</file>